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айс ТК\"/>
    </mc:Choice>
  </mc:AlternateContent>
  <xr:revisionPtr revIDLastSave="0" documentId="13_ncr:1_{4D785806-90A7-4A92-AB83-FC339648DECE}" xr6:coauthVersionLast="43" xr6:coauthVersionMax="43" xr10:uidLastSave="{00000000-0000-0000-0000-000000000000}"/>
  <bookViews>
    <workbookView xWindow="-28920" yWindow="-45" windowWidth="29040" windowHeight="16440" xr2:uid="{00000000-000D-0000-FFFF-FFFF00000000}"/>
  </bookViews>
  <sheets>
    <sheet name="Лист1" sheetId="2" r:id="rId1"/>
  </sheets>
  <externalReferences>
    <externalReference r:id="rId2"/>
  </externalReferences>
  <definedNames>
    <definedName name="_xlnm._FilterDatabase" localSheetId="0" hidden="1">Лист1!$A$8:$G$8</definedName>
    <definedName name="_xlnm.Print_Titles" localSheetId="0">Лист1!$8:$8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2" l="1"/>
  <c r="A15" i="2" s="1"/>
  <c r="A16" i="2" s="1"/>
  <c r="A17" i="2"/>
  <c r="A18" i="2" s="1"/>
  <c r="A20" i="2" s="1"/>
  <c r="A19" i="2"/>
  <c r="A21" i="2"/>
  <c r="A22" i="2" s="1"/>
  <c r="A23" i="2" s="1"/>
  <c r="A24" i="2" s="1"/>
  <c r="A25" i="2" s="1"/>
  <c r="A26" i="2" s="1"/>
  <c r="A27" i="2" s="1"/>
  <c r="A30" i="2" s="1"/>
  <c r="A31" i="2" s="1"/>
  <c r="A32" i="2" s="1"/>
  <c r="A33" i="2" s="1"/>
  <c r="A34" i="2" s="1"/>
  <c r="A36" i="2" s="1"/>
  <c r="A37" i="2" s="1"/>
  <c r="A38" i="2" s="1"/>
  <c r="A39" i="2" s="1"/>
  <c r="A41" i="2" s="1"/>
  <c r="A42" i="2" s="1"/>
  <c r="A43" i="2" s="1"/>
  <c r="A44" i="2" s="1"/>
  <c r="A45" i="2" s="1"/>
  <c r="A46" i="2" s="1"/>
  <c r="A47" i="2" s="1"/>
  <c r="A48" i="2" s="1"/>
  <c r="A49" i="2" s="1"/>
  <c r="A52" i="2" s="1"/>
  <c r="A53" i="2" s="1"/>
  <c r="A54" i="2" s="1"/>
  <c r="A55" i="2" s="1"/>
  <c r="A56" i="2" s="1"/>
  <c r="A57" i="2" s="1"/>
  <c r="A58" i="2" s="1"/>
  <c r="A60" i="2" s="1"/>
  <c r="A61" i="2" s="1"/>
  <c r="A62" i="2" s="1"/>
  <c r="A63" i="2" s="1"/>
  <c r="A64" i="2" s="1"/>
  <c r="A65" i="2" s="1"/>
  <c r="A66" i="2" s="1"/>
  <c r="A67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2" i="2" s="1"/>
  <c r="A183" i="2" s="1"/>
  <c r="A184" i="2" s="1"/>
  <c r="A185" i="2" s="1"/>
  <c r="A186" i="2" s="1"/>
  <c r="A187" i="2" s="1"/>
  <c r="A188" i="2" s="1"/>
  <c r="A189" i="2" s="1"/>
  <c r="A190" i="2" s="1"/>
  <c r="A192" i="2" s="1"/>
  <c r="A193" i="2" s="1"/>
  <c r="A194" i="2" s="1"/>
  <c r="A195" i="2" s="1"/>
  <c r="A196" i="2" s="1"/>
  <c r="A197" i="2" s="1"/>
  <c r="A198" i="2" s="1"/>
  <c r="A201" i="2" s="1"/>
  <c r="A202" i="2" s="1"/>
  <c r="A204" i="2" s="1"/>
  <c r="A205" i="2" s="1"/>
  <c r="A207" i="2" s="1"/>
  <c r="A208" i="2" s="1"/>
  <c r="A210" i="2" s="1"/>
  <c r="A211" i="2" s="1"/>
  <c r="A212" i="2" s="1"/>
  <c r="A215" i="2" s="1"/>
  <c r="A216" i="2" s="1"/>
  <c r="A217" i="2" s="1"/>
  <c r="A218" i="2" s="1"/>
  <c r="A219" i="2" s="1"/>
  <c r="A220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8" i="2" s="1"/>
  <c r="A249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5" i="2" s="1"/>
  <c r="A276" i="2" s="1"/>
  <c r="A277" i="2" s="1"/>
  <c r="A278" i="2" s="1"/>
  <c r="A279" i="2" s="1"/>
  <c r="A280" i="2" s="1"/>
  <c r="A281" i="2" s="1"/>
  <c r="A282" i="2" s="1"/>
  <c r="A284" i="2" s="1"/>
  <c r="A285" i="2" s="1"/>
  <c r="A286" i="2" s="1"/>
  <c r="A287" i="2" s="1"/>
  <c r="A288" i="2" s="1"/>
  <c r="A289" i="2" s="1"/>
  <c r="A291" i="2" s="1"/>
  <c r="A292" i="2" s="1"/>
  <c r="A293" i="2" s="1"/>
  <c r="A294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2" i="2" s="1"/>
  <c r="A353" i="2" s="1"/>
  <c r="A355" i="2" s="1"/>
  <c r="A356" i="2" s="1"/>
  <c r="A357" i="2" s="1"/>
  <c r="A358" i="2" s="1"/>
  <c r="A359" i="2" s="1"/>
  <c r="A360" i="2" s="1"/>
  <c r="A361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1" i="2" s="1"/>
  <c r="A642" i="2" s="1"/>
  <c r="A643" i="2" s="1"/>
  <c r="A644" i="2" s="1"/>
  <c r="A645" i="2" s="1"/>
  <c r="A646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2" i="2" s="1"/>
  <c r="A693" i="2" s="1"/>
  <c r="A694" i="2" s="1"/>
  <c r="A695" i="2" s="1"/>
  <c r="A696" i="2" s="1"/>
  <c r="A698" i="2" s="1"/>
  <c r="A699" i="2" s="1"/>
  <c r="A700" i="2" s="1"/>
  <c r="A701" i="2" s="1"/>
  <c r="A702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10" i="2" s="1"/>
  <c r="A911" i="2" s="1"/>
  <c r="A912" i="2" s="1"/>
  <c r="A915" i="2" s="1"/>
  <c r="A916" i="2" s="1"/>
  <c r="A917" i="2" s="1"/>
  <c r="A918" i="2" s="1"/>
  <c r="A919" i="2" s="1"/>
  <c r="A920" i="2" s="1"/>
  <c r="A921" i="2" s="1"/>
  <c r="A922" i="2" s="1"/>
  <c r="A923" i="2" s="1"/>
  <c r="A925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2" i="2" s="1"/>
  <c r="A1003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1" i="2" s="1"/>
  <c r="A1412" i="2" s="1"/>
  <c r="A1414" i="2" s="1"/>
  <c r="A1415" i="2" s="1"/>
  <c r="A1416" i="2" s="1"/>
  <c r="A1418" i="2" s="1"/>
  <c r="A1419" i="2" s="1"/>
  <c r="A1421" i="2" s="1"/>
  <c r="A1422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4" i="2" s="1"/>
  <c r="A1435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9" i="2" s="1"/>
  <c r="A1490" i="2" s="1"/>
  <c r="A1491" i="2" s="1"/>
  <c r="A1492" i="2" s="1"/>
  <c r="A1493" i="2" s="1"/>
  <c r="A1495" i="2" s="1"/>
  <c r="A1496" i="2" s="1"/>
  <c r="A1497" i="2" s="1"/>
  <c r="A1498" i="2" s="1"/>
  <c r="A1500" i="2" s="1"/>
  <c r="A1501" i="2" s="1"/>
  <c r="A1502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2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4" i="2" s="1"/>
  <c r="A1596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5" i="2" s="1"/>
  <c r="A1626" i="2" s="1"/>
  <c r="A1627" i="2" s="1"/>
  <c r="A1628" i="2" s="1"/>
  <c r="A1629" i="2" s="1"/>
  <c r="A1630" i="2" s="1"/>
  <c r="A1631" i="2" s="1"/>
  <c r="A1632" i="2" s="1"/>
  <c r="A1634" i="2" s="1"/>
  <c r="A1638" i="2" s="1"/>
  <c r="A1639" i="2" s="1"/>
  <c r="A1640" i="2" s="1"/>
  <c r="A1641" i="2" s="1"/>
  <c r="A1642" i="2" s="1"/>
  <c r="A1644" i="2" s="1"/>
  <c r="A1645" i="2" s="1"/>
  <c r="A1646" i="2" s="1"/>
  <c r="A1647" i="2" s="1"/>
  <c r="A1648" i="2" s="1"/>
  <c r="A1649" i="2" s="1"/>
  <c r="A1651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6" i="2" s="1"/>
  <c r="A1697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8" i="2" s="1"/>
  <c r="A1899" i="2" s="1"/>
  <c r="A1900" i="2" s="1"/>
  <c r="A1901" i="2" s="1"/>
  <c r="A1902" i="2" s="1"/>
  <c r="A1903" i="2" s="1"/>
  <c r="A1905" i="2" s="1"/>
  <c r="A1906" i="2" s="1"/>
  <c r="A1907" i="2" s="1"/>
  <c r="A1908" i="2" s="1"/>
  <c r="A1909" i="2" s="1"/>
  <c r="A1910" i="2" s="1"/>
  <c r="A1912" i="2" s="1"/>
  <c r="A1913" i="2" s="1"/>
  <c r="A1914" i="2" s="1"/>
  <c r="A1915" i="2" s="1"/>
  <c r="A1916" i="2" s="1"/>
  <c r="A1917" i="2" s="1"/>
  <c r="A1918" i="2" s="1"/>
  <c r="A1920" i="2" s="1"/>
  <c r="A1922" i="2" s="1"/>
  <c r="A1923" i="2" s="1"/>
  <c r="A1924" i="2" s="1"/>
  <c r="A1925" i="2" s="1"/>
  <c r="A1926" i="2" s="1"/>
  <c r="A1927" i="2" s="1"/>
  <c r="A1928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2" i="2" s="1"/>
  <c r="A2043" i="2" s="1"/>
  <c r="A2044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6" i="2" s="1"/>
  <c r="A2087" i="2" s="1"/>
  <c r="A2088" i="2" s="1"/>
  <c r="A2089" i="2" s="1"/>
  <c r="A2090" i="2" s="1"/>
  <c r="A2091" i="2" s="1"/>
  <c r="A2092" i="2" s="1"/>
  <c r="A2093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3" i="2" s="1"/>
  <c r="A2174" i="2" s="1"/>
  <c r="A2175" i="2" s="1"/>
  <c r="A2176" i="2" s="1"/>
  <c r="A2177" i="2" s="1"/>
  <c r="A2179" i="2" s="1"/>
  <c r="A2180" i="2" s="1"/>
  <c r="A2182" i="2" s="1"/>
  <c r="A2183" i="2" s="1"/>
  <c r="A2184" i="2" s="1"/>
  <c r="A2185" i="2" s="1"/>
  <c r="A2188" i="2" s="1"/>
  <c r="A2189" i="2" s="1"/>
  <c r="A2190" i="2" s="1"/>
  <c r="A2192" i="2" s="1"/>
  <c r="A2193" i="2" s="1"/>
  <c r="A2194" i="2" s="1"/>
  <c r="A2196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3" i="2" s="1"/>
  <c r="A2214" i="2" s="1"/>
  <c r="A2215" i="2" s="1"/>
  <c r="A2219" i="2" s="1"/>
  <c r="A2220" i="2" s="1"/>
  <c r="A2221" i="2" s="1"/>
  <c r="A2222" i="2" s="1"/>
  <c r="A2223" i="2" s="1"/>
  <c r="A2226" i="2" s="1"/>
  <c r="A2227" i="2" s="1"/>
  <c r="A2228" i="2" s="1"/>
  <c r="A2230" i="2" s="1"/>
  <c r="A2232" i="2" s="1"/>
  <c r="A2234" i="2" s="1"/>
  <c r="A2235" i="2" s="1"/>
  <c r="A2236" i="2" s="1"/>
  <c r="A2237" i="2" s="1"/>
  <c r="A2238" i="2" s="1"/>
  <c r="A2239" i="2" s="1"/>
  <c r="A2240" i="2" s="1"/>
  <c r="A2242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9" i="2" s="1"/>
  <c r="A2630" i="2" s="1"/>
  <c r="A2631" i="2" s="1"/>
  <c r="A2632" i="2" s="1"/>
  <c r="A2633" i="2" s="1"/>
  <c r="A28" i="2"/>
  <c r="A29" i="2"/>
  <c r="A35" i="2"/>
  <c r="A40" i="2"/>
  <c r="A50" i="2"/>
  <c r="A51" i="2"/>
  <c r="A59" i="2"/>
  <c r="A68" i="2"/>
  <c r="A108" i="2"/>
  <c r="A134" i="2"/>
  <c r="A163" i="2"/>
  <c r="A181" i="2"/>
  <c r="A191" i="2"/>
  <c r="A199" i="2"/>
  <c r="A200" i="2"/>
  <c r="A203" i="2"/>
  <c r="A206" i="2"/>
  <c r="A209" i="2"/>
  <c r="A213" i="2"/>
  <c r="A214" i="2"/>
  <c r="A221" i="2"/>
  <c r="A245" i="2"/>
  <c r="A246" i="2"/>
  <c r="A247" i="2"/>
  <c r="A250" i="2"/>
  <c r="A274" i="2"/>
  <c r="A283" i="2"/>
  <c r="A290" i="2"/>
  <c r="A295" i="2"/>
  <c r="A312" i="2"/>
  <c r="A351" i="2"/>
  <c r="A354" i="2"/>
  <c r="A362" i="2"/>
  <c r="A373" i="2"/>
  <c r="A449" i="2"/>
  <c r="A473" i="2"/>
  <c r="A585" i="2"/>
  <c r="A610" i="2"/>
  <c r="A611" i="2"/>
  <c r="A640" i="2"/>
  <c r="A647" i="2"/>
  <c r="A678" i="2"/>
  <c r="A691" i="2"/>
  <c r="A697" i="2"/>
  <c r="A703" i="2"/>
  <c r="A728" i="2"/>
  <c r="A744" i="2"/>
  <c r="A769" i="2"/>
  <c r="A788" i="2"/>
  <c r="A809" i="2"/>
  <c r="A820" i="2"/>
  <c r="A879" i="2"/>
  <c r="A909" i="2"/>
  <c r="A913" i="2"/>
  <c r="A914" i="2"/>
  <c r="A924" i="2"/>
  <c r="A926" i="2"/>
  <c r="A1001" i="2"/>
  <c r="A1004" i="2"/>
  <c r="A1058" i="2"/>
  <c r="A1070" i="2"/>
  <c r="A1105" i="2"/>
  <c r="A1194" i="2"/>
  <c r="A1211" i="2"/>
  <c r="A1224" i="2"/>
  <c r="A1261" i="2"/>
  <c r="A1296" i="2"/>
  <c r="A1410" i="2"/>
  <c r="A1413" i="2"/>
  <c r="A1417" i="2"/>
  <c r="A1420" i="2"/>
  <c r="A1423" i="2"/>
  <c r="A1433" i="2"/>
  <c r="A1436" i="2"/>
  <c r="A1457" i="2"/>
  <c r="A1488" i="2"/>
  <c r="A1494" i="2"/>
  <c r="A1499" i="2"/>
  <c r="A1503" i="2"/>
  <c r="A1580" i="2"/>
  <c r="A1581" i="2"/>
  <c r="A1583" i="2"/>
  <c r="A1593" i="2"/>
  <c r="A1595" i="2"/>
  <c r="A1597" i="2"/>
  <c r="A1624" i="2"/>
  <c r="A1633" i="2"/>
  <c r="A1635" i="2"/>
  <c r="A1636" i="2"/>
  <c r="A1637" i="2"/>
  <c r="A1643" i="2"/>
  <c r="A1650" i="2"/>
  <c r="A1652" i="2"/>
  <c r="A1662" i="2"/>
  <c r="A1672" i="2"/>
  <c r="A1695" i="2"/>
  <c r="A1698" i="2"/>
  <c r="A1699" i="2"/>
  <c r="A1722" i="2"/>
  <c r="A1737" i="2"/>
  <c r="A1738" i="2"/>
  <c r="A1751" i="2"/>
  <c r="A1768" i="2"/>
  <c r="A1769" i="2"/>
  <c r="A1855" i="2"/>
  <c r="A1897" i="2"/>
  <c r="A1904" i="2"/>
  <c r="A1911" i="2"/>
  <c r="A1919" i="2"/>
  <c r="A1921" i="2"/>
  <c r="A1929" i="2"/>
  <c r="A1930" i="2"/>
  <c r="A1931" i="2"/>
  <c r="A1962" i="2"/>
  <c r="A2041" i="2"/>
  <c r="A2045" i="2"/>
  <c r="A2062" i="2"/>
  <c r="A2085" i="2"/>
  <c r="A2094" i="2"/>
  <c r="A2095" i="2"/>
  <c r="A2127" i="2"/>
  <c r="A2161" i="2"/>
  <c r="A2171" i="2"/>
  <c r="A2172" i="2"/>
  <c r="A2178" i="2"/>
  <c r="A2181" i="2"/>
  <c r="A2186" i="2"/>
  <c r="A2187" i="2"/>
  <c r="A2191" i="2"/>
  <c r="A2195" i="2"/>
  <c r="A2197" i="2"/>
  <c r="A2210" i="2"/>
  <c r="A2211" i="2"/>
  <c r="A2212" i="2"/>
  <c r="A2216" i="2"/>
  <c r="A2217" i="2"/>
  <c r="A2218" i="2"/>
  <c r="A2224" i="2"/>
  <c r="A2225" i="2"/>
  <c r="A2229" i="2"/>
  <c r="A2231" i="2"/>
  <c r="A2233" i="2"/>
  <c r="A2241" i="2"/>
  <c r="A2243" i="2"/>
  <c r="A2244" i="2"/>
  <c r="A2245" i="2"/>
  <c r="A2412" i="2"/>
  <c r="A2512" i="2"/>
  <c r="A2628" i="2"/>
  <c r="E2215" i="2" l="1"/>
  <c r="E2214" i="2"/>
  <c r="E2213" i="2"/>
  <c r="E2212" i="2"/>
  <c r="E2211" i="2"/>
  <c r="E2210" i="2"/>
  <c r="E2209" i="2"/>
  <c r="E2208" i="2"/>
  <c r="E2207" i="2"/>
  <c r="E2206" i="2"/>
  <c r="E2205" i="2"/>
  <c r="E2204" i="2"/>
  <c r="E2203" i="2"/>
  <c r="E2202" i="2"/>
  <c r="E2201" i="2"/>
  <c r="E2200" i="2"/>
  <c r="E2199" i="2"/>
  <c r="E2198" i="2"/>
  <c r="E2197" i="2"/>
  <c r="E2196" i="2"/>
  <c r="E2195" i="2"/>
  <c r="E2194" i="2"/>
  <c r="E2193" i="2"/>
  <c r="E2192" i="2"/>
  <c r="E2191" i="2"/>
  <c r="E2190" i="2"/>
  <c r="E2189" i="2"/>
  <c r="E2188" i="2"/>
  <c r="E2187" i="2"/>
  <c r="E2186" i="2"/>
  <c r="E2184" i="2"/>
  <c r="E2183" i="2"/>
  <c r="E2182" i="2"/>
  <c r="E2181" i="2"/>
  <c r="E2180" i="2"/>
  <c r="E2179" i="2"/>
  <c r="E2178" i="2"/>
  <c r="E2177" i="2"/>
  <c r="E2176" i="2"/>
  <c r="E2175" i="2"/>
  <c r="E2174" i="2"/>
  <c r="E2173" i="2"/>
  <c r="E2172" i="2"/>
  <c r="E2171" i="2"/>
  <c r="E2170" i="2"/>
  <c r="E2169" i="2"/>
  <c r="E2168" i="2"/>
  <c r="E2167" i="2"/>
  <c r="E2166" i="2"/>
  <c r="E2165" i="2"/>
  <c r="E2164" i="2"/>
  <c r="E2163" i="2"/>
  <c r="E2162" i="2"/>
  <c r="E2161" i="2"/>
  <c r="E2160" i="2"/>
  <c r="E2159" i="2"/>
  <c r="E2158" i="2"/>
  <c r="E2157" i="2"/>
  <c r="E2156" i="2"/>
  <c r="E2155" i="2"/>
  <c r="E2154" i="2"/>
  <c r="E2153" i="2"/>
  <c r="E2152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1" i="2"/>
  <c r="E2130" i="2"/>
  <c r="E2129" i="2"/>
  <c r="E2128" i="2"/>
  <c r="E2127" i="2"/>
  <c r="E2126" i="2"/>
  <c r="E2125" i="2"/>
  <c r="E2124" i="2"/>
  <c r="E2123" i="2"/>
  <c r="E2122" i="2"/>
  <c r="E2121" i="2"/>
  <c r="E2120" i="2"/>
  <c r="E2119" i="2"/>
  <c r="E2118" i="2"/>
  <c r="E2117" i="2"/>
  <c r="E2116" i="2"/>
  <c r="E2115" i="2"/>
  <c r="E2114" i="2"/>
  <c r="E2113" i="2"/>
  <c r="E2112" i="2"/>
  <c r="E2111" i="2"/>
  <c r="E2110" i="2"/>
  <c r="E2109" i="2"/>
  <c r="E2108" i="2"/>
  <c r="E2107" i="2"/>
  <c r="E2106" i="2"/>
  <c r="E2105" i="2"/>
  <c r="E2104" i="2"/>
  <c r="E2103" i="2"/>
  <c r="E2102" i="2"/>
  <c r="E2101" i="2"/>
  <c r="E2100" i="2"/>
  <c r="E2099" i="2"/>
  <c r="E2098" i="2"/>
  <c r="E2097" i="2"/>
  <c r="E2096" i="2"/>
  <c r="E2095" i="2"/>
  <c r="E2094" i="2"/>
  <c r="E2093" i="2"/>
  <c r="E2092" i="2"/>
  <c r="E2091" i="2"/>
  <c r="E2089" i="2"/>
  <c r="E2088" i="2"/>
  <c r="E2087" i="2"/>
  <c r="E2086" i="2"/>
  <c r="E2085" i="2"/>
  <c r="E2084" i="2"/>
  <c r="E2083" i="2"/>
  <c r="E2082" i="2"/>
  <c r="E2079" i="2"/>
  <c r="E2078" i="2"/>
  <c r="E2070" i="2"/>
  <c r="E2067" i="2"/>
  <c r="E2066" i="2"/>
  <c r="E2062" i="2"/>
  <c r="E2060" i="2"/>
  <c r="E2059" i="2"/>
  <c r="E2058" i="2"/>
  <c r="E2057" i="2"/>
  <c r="E2056" i="2"/>
  <c r="E2055" i="2"/>
  <c r="E2054" i="2"/>
  <c r="E2053" i="2"/>
  <c r="E2052" i="2"/>
  <c r="E2051" i="2"/>
  <c r="E2050" i="2"/>
  <c r="E2048" i="2"/>
  <c r="E2046" i="2"/>
  <c r="E2045" i="2"/>
  <c r="E2044" i="2"/>
  <c r="E2043" i="2"/>
  <c r="E2042" i="2"/>
  <c r="E2041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5" i="2"/>
  <c r="E1994" i="2"/>
  <c r="E1993" i="2"/>
  <c r="E1992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3" i="2"/>
  <c r="E1952" i="2"/>
  <c r="E1951" i="2"/>
  <c r="E1950" i="2"/>
  <c r="E1949" i="2"/>
  <c r="E1948" i="2"/>
  <c r="E1947" i="2"/>
  <c r="E1946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2" i="2"/>
  <c r="E1731" i="2"/>
  <c r="E1730" i="2"/>
  <c r="E1729" i="2"/>
  <c r="E1728" i="2"/>
  <c r="E1726" i="2"/>
  <c r="E1725" i="2"/>
  <c r="E1724" i="2"/>
  <c r="E1723" i="2"/>
  <c r="E1722" i="2"/>
  <c r="E1721" i="2"/>
  <c r="E1718" i="2"/>
  <c r="E1717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699" i="2"/>
  <c r="E1698" i="2"/>
  <c r="E1697" i="2"/>
  <c r="E1696" i="2"/>
  <c r="E1695" i="2"/>
  <c r="E1694" i="2"/>
  <c r="E1693" i="2"/>
  <c r="E1692" i="2"/>
  <c r="E1691" i="2"/>
  <c r="E1690" i="2"/>
  <c r="E1689" i="2"/>
  <c r="E1687" i="2"/>
  <c r="E1686" i="2"/>
  <c r="E1685" i="2"/>
  <c r="E1684" i="2"/>
  <c r="E1683" i="2"/>
  <c r="E1681" i="2"/>
  <c r="E1679" i="2"/>
  <c r="E1678" i="2"/>
  <c r="E1677" i="2"/>
  <c r="E1676" i="2"/>
  <c r="E1675" i="2"/>
  <c r="E1674" i="2"/>
  <c r="E1672" i="2"/>
  <c r="E1671" i="2"/>
  <c r="E1670" i="2"/>
  <c r="E1669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3" i="2"/>
  <c r="E1632" i="2"/>
  <c r="E1631" i="2"/>
  <c r="E1630" i="2"/>
  <c r="E1629" i="2"/>
  <c r="E1628" i="2"/>
  <c r="E1624" i="2"/>
  <c r="E1623" i="2"/>
  <c r="E1622" i="2"/>
  <c r="E1621" i="2"/>
  <c r="E1620" i="2"/>
  <c r="E1618" i="2"/>
  <c r="E1615" i="2"/>
  <c r="E1612" i="2"/>
  <c r="E1611" i="2"/>
  <c r="E1610" i="2"/>
  <c r="E1609" i="2"/>
  <c r="E1605" i="2"/>
  <c r="E1603" i="2"/>
  <c r="E1602" i="2"/>
  <c r="E1601" i="2"/>
  <c r="E1597" i="2"/>
  <c r="E1596" i="2"/>
  <c r="E1595" i="2"/>
  <c r="E1593" i="2"/>
  <c r="E1592" i="2"/>
  <c r="E1590" i="2"/>
  <c r="E1588" i="2"/>
  <c r="E1586" i="2"/>
  <c r="E1585" i="2"/>
  <c r="E1584" i="2"/>
  <c r="E1583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0" i="2"/>
  <c r="E1519" i="2"/>
  <c r="E1518" i="2"/>
  <c r="E1517" i="2"/>
  <c r="E1516" i="2"/>
  <c r="E1515" i="2"/>
  <c r="E1514" i="2"/>
  <c r="E1513" i="2"/>
  <c r="E1512" i="2"/>
  <c r="E1510" i="2"/>
  <c r="E1508" i="2"/>
  <c r="E1507" i="2"/>
  <c r="E1506" i="2"/>
  <c r="E1505" i="2"/>
  <c r="E1504" i="2"/>
  <c r="E1503" i="2"/>
  <c r="E1502" i="2"/>
  <c r="E1501" i="2"/>
  <c r="E1500" i="2"/>
  <c r="E1499" i="2"/>
  <c r="E1498" i="2"/>
  <c r="E1496" i="2"/>
  <c r="E1495" i="2"/>
  <c r="E1494" i="2"/>
  <c r="E1493" i="2"/>
  <c r="E1492" i="2"/>
  <c r="E1491" i="2"/>
  <c r="E1490" i="2"/>
  <c r="E1488" i="2"/>
  <c r="E1487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7" i="2"/>
  <c r="E1446" i="2"/>
  <c r="E1445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79" i="2"/>
  <c r="E1378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1" i="2"/>
  <c r="E1350" i="2"/>
  <c r="E1349" i="2"/>
  <c r="E1344" i="2"/>
  <c r="E1343" i="2"/>
  <c r="E1342" i="2"/>
  <c r="E1341" i="2"/>
  <c r="E1340" i="2"/>
  <c r="E1339" i="2"/>
  <c r="E1338" i="2"/>
  <c r="E1337" i="2"/>
  <c r="E1336" i="2"/>
  <c r="E1335" i="2"/>
  <c r="E1334" i="2"/>
  <c r="E1332" i="2"/>
  <c r="E1330" i="2"/>
  <c r="E1329" i="2"/>
  <c r="E1328" i="2"/>
  <c r="E1327" i="2"/>
  <c r="E1325" i="2"/>
  <c r="E1324" i="2"/>
  <c r="E1321" i="2"/>
  <c r="E1320" i="2"/>
  <c r="E1319" i="2"/>
  <c r="E1318" i="2"/>
  <c r="E1317" i="2"/>
  <c r="E1316" i="2"/>
  <c r="E1315" i="2"/>
  <c r="E1314" i="2"/>
  <c r="E1313" i="2"/>
  <c r="E1309" i="2"/>
  <c r="E1308" i="2"/>
  <c r="E1307" i="2"/>
  <c r="E1305" i="2"/>
  <c r="E1304" i="2"/>
  <c r="E1303" i="2"/>
  <c r="E1302" i="2"/>
  <c r="E1300" i="2"/>
  <c r="E1299" i="2"/>
  <c r="E1298" i="2"/>
  <c r="E1297" i="2"/>
  <c r="E1296" i="2"/>
  <c r="E1295" i="2"/>
  <c r="E1294" i="2"/>
  <c r="E1293" i="2"/>
  <c r="E1291" i="2"/>
  <c r="E1290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3" i="2"/>
  <c r="E1252" i="2"/>
  <c r="E1251" i="2"/>
  <c r="E1250" i="2"/>
  <c r="E1249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6" i="2"/>
  <c r="E1155" i="2"/>
  <c r="E1154" i="2"/>
  <c r="E1153" i="2"/>
  <c r="E1151" i="2"/>
  <c r="E1150" i="2"/>
  <c r="E1149" i="2"/>
  <c r="E1148" i="2"/>
  <c r="E1146" i="2"/>
  <c r="E1145" i="2"/>
  <c r="E1144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2" i="2"/>
  <c r="E1081" i="2"/>
  <c r="E1080" i="2"/>
  <c r="E1079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3" i="2"/>
  <c r="E1052" i="2"/>
  <c r="E1051" i="2"/>
  <c r="E1050" i="2"/>
  <c r="E1049" i="2"/>
  <c r="E1048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58" i="2"/>
  <c r="E957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5" i="2"/>
  <c r="E884" i="2"/>
  <c r="E883" i="2"/>
  <c r="E882" i="2"/>
  <c r="E881" i="2"/>
  <c r="E879" i="2"/>
  <c r="E878" i="2"/>
  <c r="E877" i="2"/>
  <c r="E876" i="2"/>
  <c r="E874" i="2"/>
  <c r="E873" i="2"/>
  <c r="E872" i="2"/>
  <c r="E869" i="2"/>
  <c r="E868" i="2"/>
  <c r="E867" i="2"/>
  <c r="E866" i="2"/>
  <c r="E865" i="2"/>
  <c r="E864" i="2"/>
  <c r="E863" i="2"/>
  <c r="E862" i="2"/>
  <c r="E861" i="2"/>
  <c r="E860" i="2"/>
  <c r="E858" i="2"/>
  <c r="E857" i="2"/>
  <c r="E856" i="2"/>
  <c r="E855" i="2"/>
  <c r="E854" i="2"/>
  <c r="E853" i="2"/>
  <c r="E852" i="2"/>
  <c r="E851" i="2"/>
  <c r="E850" i="2"/>
  <c r="E849" i="2"/>
  <c r="E847" i="2"/>
  <c r="E846" i="2"/>
  <c r="E845" i="2"/>
  <c r="E844" i="2"/>
  <c r="E843" i="2"/>
  <c r="E842" i="2"/>
  <c r="E838" i="2"/>
  <c r="E837" i="2"/>
  <c r="E835" i="2"/>
  <c r="E834" i="2"/>
  <c r="E833" i="2"/>
  <c r="E831" i="2"/>
  <c r="E830" i="2"/>
  <c r="E829" i="2"/>
  <c r="E828" i="2"/>
  <c r="E825" i="2"/>
  <c r="E824" i="2"/>
  <c r="E823" i="2"/>
  <c r="E822" i="2"/>
  <c r="E821" i="2"/>
  <c r="E820" i="2"/>
  <c r="E819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6" i="2"/>
  <c r="E755" i="2"/>
  <c r="E754" i="2"/>
  <c r="E751" i="2"/>
  <c r="E749" i="2"/>
  <c r="E748" i="2"/>
  <c r="E747" i="2"/>
  <c r="E746" i="2"/>
  <c r="E745" i="2"/>
  <c r="E744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5" i="2"/>
  <c r="E584" i="2"/>
  <c r="E583" i="2"/>
  <c r="E582" i="2"/>
  <c r="E581" i="2"/>
  <c r="E580" i="2"/>
  <c r="E579" i="2"/>
  <c r="E578" i="2"/>
  <c r="E576" i="2"/>
  <c r="E575" i="2"/>
  <c r="E574" i="2"/>
  <c r="E573" i="2"/>
  <c r="E572" i="2"/>
  <c r="E570" i="2"/>
  <c r="E569" i="2"/>
  <c r="E568" i="2"/>
  <c r="E567" i="2"/>
  <c r="E566" i="2"/>
  <c r="E565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19" i="2"/>
  <c r="E518" i="2"/>
  <c r="E517" i="2"/>
  <c r="E516" i="2"/>
  <c r="E515" i="2"/>
  <c r="E514" i="2"/>
  <c r="E513" i="2"/>
  <c r="E512" i="2"/>
  <c r="E511" i="2"/>
  <c r="E510" i="2"/>
  <c r="E508" i="2"/>
  <c r="E506" i="2"/>
  <c r="E505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1" i="2"/>
  <c r="E460" i="2"/>
  <c r="E459" i="2"/>
  <c r="E458" i="2"/>
  <c r="E457" i="2"/>
  <c r="E456" i="2"/>
  <c r="E455" i="2"/>
  <c r="E453" i="2"/>
  <c r="E452" i="2"/>
  <c r="E451" i="2"/>
  <c r="E449" i="2"/>
  <c r="E447" i="2"/>
  <c r="E446" i="2"/>
  <c r="E444" i="2"/>
  <c r="E443" i="2"/>
  <c r="E442" i="2"/>
  <c r="E441" i="2"/>
  <c r="E440" i="2"/>
  <c r="E439" i="2"/>
  <c r="E437" i="2"/>
  <c r="E436" i="2"/>
  <c r="E434" i="2"/>
  <c r="E433" i="2"/>
  <c r="E432" i="2"/>
  <c r="E431" i="2"/>
  <c r="E430" i="2"/>
  <c r="E429" i="2"/>
  <c r="E428" i="2"/>
  <c r="E427" i="2"/>
  <c r="E426" i="2"/>
  <c r="E424" i="2"/>
  <c r="E423" i="2"/>
  <c r="E422" i="2"/>
  <c r="E420" i="2"/>
  <c r="E419" i="2"/>
  <c r="E418" i="2"/>
  <c r="E416" i="2"/>
  <c r="E415" i="2"/>
  <c r="E413" i="2"/>
  <c r="E412" i="2"/>
  <c r="E411" i="2"/>
  <c r="E410" i="2"/>
  <c r="E409" i="2"/>
  <c r="E408" i="2"/>
  <c r="E402" i="2"/>
  <c r="E401" i="2"/>
  <c r="E398" i="2"/>
  <c r="E396" i="2"/>
  <c r="E395" i="2"/>
  <c r="E392" i="2"/>
  <c r="E391" i="2"/>
  <c r="E390" i="2"/>
  <c r="E389" i="2"/>
  <c r="E388" i="2"/>
  <c r="E385" i="2"/>
  <c r="E384" i="2"/>
  <c r="E383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2" i="2"/>
  <c r="E241" i="2"/>
  <c r="E234" i="2"/>
  <c r="E233" i="2"/>
  <c r="E232" i="2"/>
  <c r="E231" i="2"/>
  <c r="E230" i="2"/>
  <c r="E228" i="2"/>
  <c r="E227" i="2"/>
  <c r="E226" i="2"/>
  <c r="E224" i="2"/>
  <c r="E223" i="2"/>
  <c r="E240" i="2"/>
  <c r="E239" i="2"/>
  <c r="E238" i="2"/>
  <c r="E237" i="2"/>
  <c r="E236" i="2"/>
  <c r="E235" i="2"/>
  <c r="E222" i="2"/>
  <c r="E221" i="2"/>
  <c r="E220" i="2"/>
  <c r="E219" i="2"/>
  <c r="E218" i="2"/>
  <c r="E216" i="2"/>
  <c r="E215" i="2"/>
  <c r="E217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6" i="2"/>
  <c r="E175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0" i="2"/>
  <c r="E119" i="2"/>
  <c r="E118" i="2"/>
  <c r="E117" i="2"/>
  <c r="E116" i="2"/>
  <c r="E115" i="2"/>
  <c r="E114" i="2"/>
  <c r="E113" i="2"/>
  <c r="E112" i="2"/>
  <c r="E109" i="2"/>
  <c r="E108" i="2"/>
  <c r="E107" i="2"/>
  <c r="E106" i="2"/>
  <c r="E105" i="2"/>
  <c r="E104" i="2"/>
  <c r="E103" i="2"/>
  <c r="E101" i="2"/>
  <c r="E100" i="2"/>
  <c r="E98" i="2"/>
  <c r="E97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2" i="2"/>
  <c r="E61" i="2"/>
  <c r="E60" i="2"/>
  <c r="E59" i="2"/>
  <c r="E58" i="2"/>
  <c r="E57" i="2"/>
  <c r="E56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7" i="2"/>
  <c r="E35" i="2"/>
  <c r="E34" i="2"/>
  <c r="E33" i="2"/>
  <c r="E32" i="2"/>
  <c r="E31" i="2"/>
  <c r="E30" i="2"/>
  <c r="E29" i="2"/>
  <c r="E28" i="2"/>
  <c r="E27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A13" i="2"/>
  <c r="E12" i="2"/>
  <c r="E11" i="2"/>
  <c r="A11" i="2"/>
  <c r="E10" i="2"/>
  <c r="A10" i="2"/>
  <c r="E9" i="2"/>
</calcChain>
</file>

<file path=xl/sharedStrings.xml><?xml version="1.0" encoding="utf-8"?>
<sst xmlns="http://schemas.openxmlformats.org/spreadsheetml/2006/main" count="3706" uniqueCount="2629">
  <si>
    <t>ТОВ "Фірма "Технокомплекс"</t>
  </si>
  <si>
    <t>Виробництво товарів медичного призначення одноразового застосування</t>
  </si>
  <si>
    <t>№</t>
  </si>
  <si>
    <t>Артикул</t>
  </si>
  <si>
    <t>Найменування товарів</t>
  </si>
  <si>
    <t>К-ть в уп.</t>
  </si>
  <si>
    <t>ПДВ</t>
  </si>
  <si>
    <t>03062, м. Київ, пр. Перемоги, 65              ЄДРПОУ  19117325,                        р/р  26001220263141</t>
  </si>
  <si>
    <t>Код морiон</t>
  </si>
  <si>
    <t>www.slavna.ua                                           Свід. 200135470                                 МФО  320984</t>
  </si>
  <si>
    <t>Ціна з ПДВ, грн.</t>
  </si>
  <si>
    <t>1.1. Акушерство та гінекологія</t>
  </si>
  <si>
    <t>1.1.1 Покриття операційні одноразового використання</t>
  </si>
  <si>
    <t>Покриття операційні для гінекологічних операцій</t>
  </si>
  <si>
    <t>Покриття операційні для Кесаревого розтину</t>
  </si>
  <si>
    <t>1.1.2 Одяг одноразового використання</t>
  </si>
  <si>
    <t>Сорочки для породіллі нестерильні</t>
  </si>
  <si>
    <t>Сорочки для породіллі стерильні</t>
  </si>
  <si>
    <t>Сорочки жіночі процедурні</t>
  </si>
  <si>
    <t>Сорочка медична процедурна (розмір 54-56 (ХL)) «Славна®» (СМС - 30 г/м2), нестерильна (шт)</t>
  </si>
  <si>
    <t>Сорочка медична процедурна (укорочена) (розмір 50-52 (L)) «Славна®» (спанлейс - 50 г/м2) нестерильна (шт)</t>
  </si>
  <si>
    <t>Сорочка медична процедурна (укорочена) (розмір 54-56 (ХL)) «Славна®» (спанлейс - 50 г/м2) нестерильна (шт)</t>
  </si>
  <si>
    <t>1.1.3 Комплекти покриттів операційних одноразового використання</t>
  </si>
  <si>
    <t>Комплекти одягу  акушерські для партнерських пологів</t>
  </si>
  <si>
    <t>Комплекти одягу та покриттів операційних  для немовлят</t>
  </si>
  <si>
    <t>Комплекти одягу та покриттів операційних акушерські</t>
  </si>
  <si>
    <t>Комплекти одягу та покриттів операційних для гінекологічних операцій</t>
  </si>
  <si>
    <t>Комплекти одягу та покриттів операційних для Кесеревого розтину</t>
  </si>
  <si>
    <t>Комплекти покриттів операційних акушерські</t>
  </si>
  <si>
    <t>Комплекти покриттів операційних для гінекологічних операцій</t>
  </si>
  <si>
    <t>Комплекти покриттів операційних для Кесаревого розтину</t>
  </si>
  <si>
    <t>1.1.4 Інструменти гінекологічні одноразового використання</t>
  </si>
  <si>
    <t>Дзеркала вагінальні</t>
  </si>
  <si>
    <t>Інше</t>
  </si>
  <si>
    <t>Аплікатор ватний «Славна®», стерильний (шт)</t>
  </si>
  <si>
    <t>Шпателі гінекологічні</t>
  </si>
  <si>
    <t>Щіточки гінекологічні</t>
  </si>
  <si>
    <t>1.1.5 Набори гінекологічні одноразового використання</t>
  </si>
  <si>
    <t>Набори гінекологічні без дзеркала</t>
  </si>
  <si>
    <t>1150205/2</t>
  </si>
  <si>
    <t>Набори гінекологічні із дзеркалом</t>
  </si>
  <si>
    <t>Білизна одноразового використання</t>
  </si>
  <si>
    <t>Покриття операційні для абдомінальної хірургії</t>
  </si>
  <si>
    <t>Покриття операційне для герніотомії (видалення пахових гриж) №1 «Славна®» (покриття операційне 300см х160 см з двома адгезивними операційними полями 20см х 10 см (зі шторками) (СМС - 35 г/м2)) стерильне (шт)</t>
  </si>
  <si>
    <t>Покриття операційне для лапароскопії №7 «Славна®» (покриття операційне 260см х 160см з чохлами для ніг 90см х 55см та операційним полем 30см х 27см (СМС - 35г/м2)) стерильне (шт)</t>
  </si>
  <si>
    <t>Покриття операційні для кардіології та торакальної хірургії</t>
  </si>
  <si>
    <t>Покриття операційні для ЛОР-хірургії</t>
  </si>
  <si>
    <t>Покриття операційні для нейрохірургії</t>
  </si>
  <si>
    <t>Покриття операційні для ортопедії та травматології</t>
  </si>
  <si>
    <t>Покриття операційні для офтальмології</t>
  </si>
  <si>
    <t>Покриття операційне офтальмологічне 100см х 80см з двома адгезивними операційними отворами діаметром 7 см «Славна®» (спанлейс - 68 г/м2) стерильне (шт.)</t>
  </si>
  <si>
    <t>Покриття операційні для проктології</t>
  </si>
  <si>
    <t>Покриття операційні для судинної хірургії</t>
  </si>
  <si>
    <t>Покриття операційні для урології</t>
  </si>
  <si>
    <t>Покриття операційні нестерильні</t>
  </si>
  <si>
    <t>Покриття операційні хірургічні для інших операцій</t>
  </si>
  <si>
    <t>Покриття операційні хірургічні загального призначення</t>
  </si>
  <si>
    <t>Різне</t>
  </si>
  <si>
    <t>1.2.2 Одяг одноразового використання</t>
  </si>
  <si>
    <t>Бахіли медичні</t>
  </si>
  <si>
    <t>Брюки медичні</t>
  </si>
  <si>
    <t>Костюми медичні</t>
  </si>
  <si>
    <t>Маски медичні</t>
  </si>
  <si>
    <t>Накидка для пацієнта</t>
  </si>
  <si>
    <t>Накидки</t>
  </si>
  <si>
    <t>Сорочки медичні</t>
  </si>
  <si>
    <t>Халати для відвідувача нестерильні</t>
  </si>
  <si>
    <t>Халати для відвідувача стерильні</t>
  </si>
  <si>
    <t>Халати медичні (бюджетна лінія)</t>
  </si>
  <si>
    <t>Халати хірургічні нестерильні</t>
  </si>
  <si>
    <t>Халати хірургічні стерильні</t>
  </si>
  <si>
    <t>Шапочки медичні</t>
  </si>
  <si>
    <t>Шорти проктологічні</t>
  </si>
  <si>
    <t>1.2.3 Комплекти одягу та покриттів одноразового використання</t>
  </si>
  <si>
    <t>Комплекти одягу для відвідувачів</t>
  </si>
  <si>
    <t>Комплекти одягу та покриттів для  УЗД</t>
  </si>
  <si>
    <t>Комплекти одягу та покриттів операційних для абдомінальної хірургії</t>
  </si>
  <si>
    <t>Комплекти одягу та покриттів операційних для інших операцій</t>
  </si>
  <si>
    <t>Комплекти одягу та покриттів операційних для кардіології  та торакальної хірургії</t>
  </si>
  <si>
    <t>Комплекти одягу та покриттів операційних для ЛОР-хірургії</t>
  </si>
  <si>
    <t>Комплекти одягу та покриттів операційних для нейрохірургії</t>
  </si>
  <si>
    <t>Комплекти одягу та покриттів операційних для ортопедії та травматології</t>
  </si>
  <si>
    <t>Комплекти одягу та покриттів операційних для офтальмології</t>
  </si>
  <si>
    <t>Комплекти одягу та покриттів операційних для проктології</t>
  </si>
  <si>
    <t>Комплекти одягу та покриттів операційних для судинної хірургії</t>
  </si>
  <si>
    <t>Комплекти одягу та покриттів операційних для урології</t>
  </si>
  <si>
    <t>Комплекти одягу та покриттів операційних хірургічних загального призначення</t>
  </si>
  <si>
    <t>Комплекти покриттів для абдомінального УЗД</t>
  </si>
  <si>
    <t>Комплекти покриттів для урології</t>
  </si>
  <si>
    <t>Комплекти покриттів операційних для абдомінальної хірургії</t>
  </si>
  <si>
    <t>Комплекти покриттів операційних для інших операцій</t>
  </si>
  <si>
    <t>Комплекти покриттів операційних для кардіології та торакальної хірургії</t>
  </si>
  <si>
    <t>Комплекти покриттів операційних для нейрохірургії</t>
  </si>
  <si>
    <t>Комплекти покриттів операційних для ортопедії та травматології</t>
  </si>
  <si>
    <t>Комплекти покриттів операційних хірургічних загального призначення</t>
  </si>
  <si>
    <t>Комплекти постільної білизни одноразового використання</t>
  </si>
  <si>
    <t>1.2.4 Інструменти хірургічні одноразового використання</t>
  </si>
  <si>
    <t>Шпатель ларингологічний «Славна®», стерильний (шт)</t>
  </si>
  <si>
    <t>1.2.5 Рукавички</t>
  </si>
  <si>
    <t>Рукавички оглядові розмір S «Славна®», стерильні (пара)</t>
  </si>
  <si>
    <t>Рукавички оглядові  розмір L «Славна®», стерильні (пара)</t>
  </si>
  <si>
    <t>Рукавички оглядові розмір М «Славна®», стерильні (пара)</t>
  </si>
  <si>
    <t>1.2.6 Чохли для апаратури, для кінцівок та інші</t>
  </si>
  <si>
    <t>Чохол для шнура 150см х 30см з двома адгезивними стрічками 42см х 3см «Славна®» (поліетилен - 55 г/м2) стерильний (шт.)</t>
  </si>
  <si>
    <t>Чохол для шнура 200см х 9см з двома адгезивними стрічками 55см х 3см (по краям) «Славна®» (поліетилен - 55 г/м2) стерильний (шт)</t>
  </si>
  <si>
    <t>Чохол на мікроскоп для нейрохірургії 205см х 120 см (на 3 окуляри) «Славна®» (поліетилен - 30 г/м2) стерильний (шт)</t>
  </si>
  <si>
    <t>1.2.7 Бюджетна лінія</t>
  </si>
  <si>
    <t>Комбінезони медичні</t>
  </si>
  <si>
    <t>Накидки для відвідувачів</t>
  </si>
  <si>
    <t>Покриття  загального призначення</t>
  </si>
  <si>
    <t>Халати  медичні</t>
  </si>
  <si>
    <t>1.3 Епідеміологія</t>
  </si>
  <si>
    <t>1.3.1 Одяг одноразового використання</t>
  </si>
  <si>
    <t>Маски із захисним екраном медичні</t>
  </si>
  <si>
    <t>Нарукавники медичні</t>
  </si>
  <si>
    <t>Нарукавники медичні  (ПВХ -180 г/м2) стерильні (шт.)</t>
  </si>
  <si>
    <t>Фартухи медичні</t>
  </si>
  <si>
    <t>Шоломи захисні медичні</t>
  </si>
  <si>
    <t>1.3.2 Комплекти одягу  одноразового використання</t>
  </si>
  <si>
    <t>Комплекти одягу  Анти-СНІД</t>
  </si>
  <si>
    <t>Комплекти одягу  для роботи із збудниками 1-4 групи патогенності</t>
  </si>
  <si>
    <t>1.4 Стоматологія</t>
  </si>
  <si>
    <t>1.4.1 Покриття операційні для стоматології</t>
  </si>
  <si>
    <t>1.4.2. Комплекти одягу та покриттів операційних для стоматології</t>
  </si>
  <si>
    <t>1.5 Продукція з ПВХ та тканин з покриттям полівінілхлориду</t>
  </si>
  <si>
    <t>1.5.1 Чохли на матрац</t>
  </si>
  <si>
    <t>1.5.2 Чохли на кушетку</t>
  </si>
  <si>
    <t>1.5.3 Наволочки</t>
  </si>
  <si>
    <t>1.5.4 Відрізи</t>
  </si>
  <si>
    <t>1.5.5 Покриття</t>
  </si>
  <si>
    <t>1.5.6 Нарукавники</t>
  </si>
  <si>
    <t>1.5.7 Фартухи</t>
  </si>
  <si>
    <t>1.6 Засоби операційно-перев`язувальні медичні та їх набори</t>
  </si>
  <si>
    <t>1.6.1.01 Серветки марлеві медичні нестерильні</t>
  </si>
  <si>
    <t>1.6.1.01 Серветки марлеві медичні стерильні</t>
  </si>
  <si>
    <t>1.6.1.02 Серветки медичні із спанлейсу</t>
  </si>
  <si>
    <t>1.6.1.03 Серветки марлеві медичні з петлею</t>
  </si>
  <si>
    <t>1.6.2 Бинти марлеві медичні</t>
  </si>
  <si>
    <t>1.6.3 Відрізи марлеві  медичні</t>
  </si>
  <si>
    <t>1.6.4 Спонжі медичні</t>
  </si>
  <si>
    <t>1.6.4.01 Спонжі марлеві медичні стерильні</t>
  </si>
  <si>
    <t>1.6.4.02 Спонжі марлеві медичні нестерильні</t>
  </si>
  <si>
    <t>Спонж марлевий медичний діаметром 2,5 см №250 нестерильний (паков)</t>
  </si>
  <si>
    <t>Спонж марлевий медичний діаметром 3 см №250 нестерильний (паков)</t>
  </si>
  <si>
    <t>1.6.4.03 Спонжі нейрохірургічні абсорбуючі стерильні</t>
  </si>
  <si>
    <t>1.7 Набори маніпуляційні операційні і допоміжні вироби медичні</t>
  </si>
  <si>
    <t>1.7.1 Набори маніпуляційні перев'язувальні одноразового застосування</t>
  </si>
  <si>
    <t>1.7.3 Набори маніпуляційні для зняття швів одноразового застосування</t>
  </si>
  <si>
    <t>1.7.4 Набори маніпуляційні для катетиризації сечового міхура одноразового застосування</t>
  </si>
  <si>
    <t>1.7.5 Набори маніпуляційні для взяття крові одноразового застосування</t>
  </si>
  <si>
    <t>Набори маніпуляційні для взяття венозної крові</t>
  </si>
  <si>
    <t>Набори маніпуляційні для взяття капілярної крові</t>
  </si>
  <si>
    <t>1.7.6 Набори маніпуляційні для гемодіалізу одноразового застосування</t>
  </si>
  <si>
    <t>1.7.8 Набори маніпуляційні для інших маніпуляцій</t>
  </si>
  <si>
    <t>1.8 Плівка антимікробна адгезивна операційна</t>
  </si>
  <si>
    <t>ПРОМИСЛОВІСТЬ</t>
  </si>
  <si>
    <t>2.5 Різне</t>
  </si>
  <si>
    <t>Комплекти гігієнічні</t>
  </si>
  <si>
    <t>Кільце для унітазу 40х35 см з липкою фіксацією (в упаковці по 10 шт.) нестерильне (уп.)</t>
  </si>
  <si>
    <t>Комплект гігієнічний для туалету (кільце для унітазу 40х35 см з липкою фіксацією(ламінований спанбонд - 45г/м2) - 1 шт; серветка 15х15 см  (спанлейс -50 г/м2) - 2шт) стерильний (шт.)</t>
  </si>
  <si>
    <t>3.1 Одяг одноразового використання</t>
  </si>
  <si>
    <t>Комбінезони для роботи на промислових підприємствах</t>
  </si>
  <si>
    <t>Комбінезон з капюшоном білого кольору (розмір 50-52 (L)) (спанбонд - 40 г/м2) нестерильний (шт.)</t>
  </si>
  <si>
    <t>Комбінезон з капюшоном білого кольору (розмір 54-56 (ХL)) (спанбонд - 40 г/м2) нестерильний (шт.)</t>
  </si>
  <si>
    <t>Комбінезон з капюшоном білого кольору (розмір 58-60 (ХХL)) (спанбонд - 40 г/м2)нестерильний (шт.)</t>
  </si>
  <si>
    <t>Нарукавники для промисловості</t>
  </si>
  <si>
    <t>Нарукавники медичні (ПВХ - 180г/м2) нестерильні (шт.)</t>
  </si>
  <si>
    <t>Фартухи для промисловості</t>
  </si>
  <si>
    <t>Фартух медичний довжиною 125 см (ПВХ - 180 г/м2) нестерильний (шт.)</t>
  </si>
  <si>
    <t>Халати для роботи на промислових підприємствах</t>
  </si>
  <si>
    <t>Халат на блискавці білого кольору довжиною 130 см (розмір 50-52 (L)) (спанбонд - 35 г/м2) нестерильний (шт.)</t>
  </si>
  <si>
    <t>Халат на кнопках білого кольору довжиною 117 см (розмір 50-52 (L)) (спанбонд - 25 г/м2) нестерильний (шт.)</t>
  </si>
  <si>
    <t>Халат на кнопках білого кольору довжиною 130 см (розмір 50-52 (L)) (спанбонд - 40 г/м2) нестерильний (шт.)</t>
  </si>
  <si>
    <t>Халат на кнопках білого кольору довжиною 132 см (розмір 54-56 (ХL)) (спанбонд - 40г/м2) нестерильний (шт)</t>
  </si>
  <si>
    <t>Халат на кнопках, білого кольору ((спанбонд - 30 г/м2), довжиною 132 см (розмір 54-56 (XL))  нестерильний (шт.)</t>
  </si>
  <si>
    <t>Халат на липучках білого кольору довжиною 130 см (розмір 50-52 (L)) (спанбонд - 30 г/м2) нестерильний (шт.)</t>
  </si>
  <si>
    <t>Халат на липучках білого кольору довжиною 130 см (розмір 50-52 (L)) (СМС - 35 г/м2) стерильний (шт.)</t>
  </si>
  <si>
    <t>Шолом захисний одноразового використання нестерильний білого кольору (шт.)</t>
  </si>
  <si>
    <t>КОСМЕТОЛОГІЯ</t>
  </si>
  <si>
    <t>Простирадла одноразового використання "Clean Comfort®"</t>
  </si>
  <si>
    <t>Простирадло одноразове (розмір 0,6х100 м ) без перфорації (СМС - 20 г/м2) (рул.)</t>
  </si>
  <si>
    <t>Простирадло одноразове (розмір 0,6х100 м ) без перфорації (спанбонд щільністю 17 г/м2) (рул.)</t>
  </si>
  <si>
    <t>Простирадло одноразове (розмір 0,6х100 м ) без перфорації (спанбонд щільністю 20 г/м2) (рул.)</t>
  </si>
  <si>
    <t>Простирадло одноразове (розмір 0,6х100 м ) без перфорації, блакитного кольору , спанбонд щільністю 23г/м2 (рул.)</t>
  </si>
  <si>
    <t>Простирадло одноразове (розмір 0,6х100 м ) без перфорації,жовтого кольору (спанбонд щільністю 17 г/м2) (рул.)</t>
  </si>
  <si>
    <t>Простирадло одноразове (розмір 0,6х100 м ) без перфорації,салатового кольору (спанбонд щільністю 17 г/м2) (рул.)</t>
  </si>
  <si>
    <t>Простирадло одноразове (розмір 0,6х100 м ) без перфорації,червоного кольору (спанбонд щільністю 17 г/м2) (рул.)</t>
  </si>
  <si>
    <t>Простирадло одноразове (розмір 0,6х100 м ) без перфорації, білого кольору , СМС щільністю 20г/м2 (рул.)</t>
  </si>
  <si>
    <t>Простирадло одноразове (розмір 0,6х100 м ) без перфорації, білого кольору , спанбонд щільністю 17г/м2 (рул.)</t>
  </si>
  <si>
    <t>Простирадло одноразове (розмір 0,6х100 м ) без перфорації, білого кольору , спанбонд щільністю 20г/м2 (рул.)</t>
  </si>
  <si>
    <t>Простирадло одноразове (розмір 0,6х100 м ) без перфорації, білого кольору , спанбонд щільністю 23г/м2 (рул.)</t>
  </si>
  <si>
    <t>Простирадло одноразове (розмір 0,6х200 м ) без перфорації (СМС - 20 г/м2), блакитного кольору (рул.)</t>
  </si>
  <si>
    <t>Простирадло одноразове (розмір 0,6х200 м ) без перфорації (спанбонд щільністю 17 г/м2) (рул.)</t>
  </si>
  <si>
    <t>Простирадло одноразове (розмір 0,6х200 м ) без перфорації (спанбонд щільністю 20 г/м2) (рул.)</t>
  </si>
  <si>
    <t>Простирадло одноразове (розмір 0,6х200 м ) без перфорації (спанбонд щільністю 17 г/м2), білого кольору (рул.)</t>
  </si>
  <si>
    <t>Простирадло одноразове (розмір 0,6х200 м ) без перфорації, білого кольору , СМС щільністю 20г/м2 (рул.)</t>
  </si>
  <si>
    <t>Простирадло одноразове (розмір 0,6х500 м ) без перфорації (спанбонд щільністю 17 г/м2) (рул.)</t>
  </si>
  <si>
    <t>Простирадло одноразове (розмір 0,6х500 м ) без перфорації (спанбонд щільністю 20 г/м2) (рул.)</t>
  </si>
  <si>
    <t>Простирадло одноразове (розмір 0,6х500 м ) без перфорації, білого кольору (спанбонд щільністю 17 г/м2) (рул.)</t>
  </si>
  <si>
    <t>Простирадло одноразове (розмір 0,6х500 м ) без перфорації, салатового кольору (спанбонд щільністю 17 г/м2) (рул.)</t>
  </si>
  <si>
    <t>Простирадло одноразове (розмір 0,6х500 м ) без перфорації, червоного кольору (спанбонд щільністю 17 г/м2) (рул.)</t>
  </si>
  <si>
    <t>Простирадло одноразове (розмір 0,6х500 м ) без перфорації, білого кольору , СМС щільністю 20г/м2 (рул.)</t>
  </si>
  <si>
    <t>Простирадло одноразове (розмір 0,6х500 м ) без перфорації,білого кольору (спанбонд щільністю 20г/м2) (рул.)</t>
  </si>
  <si>
    <t>Простирадло одноразове (розмір 0,8х100 м ) без перфорації (СМС - 20 г/м2), блакитного кольору (рул.)</t>
  </si>
  <si>
    <t>Простирадло одноразове (розмір 0,8х100 м ) без перфорації (спанбонд щільністю 17 г/м2) (рул.)</t>
  </si>
  <si>
    <t>Простирадло одноразове (розмір 0,8х100 м ) без перфорації (спанбонд щільністю 20 г/м2) (рул.)</t>
  </si>
  <si>
    <t>Простирадло одноразове (розмір 0,8х100 м ) без перфорації,жовтого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</si>
  <si>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17 г/м2) (рул.)</t>
  </si>
  <si>
    <t>Простирадло одноразове (розмір 0,8х100 м ) без перфорації,червоного кольору (спанбонд щільністю 17 г/м2) (рул.)</t>
  </si>
  <si>
    <t>Простирадло одноразове (розмір 0,8х100 м ) без перфорації, білого кольору , СМС щільністю 20г/м2 (рул.)</t>
  </si>
  <si>
    <t>Простирадло одноразове (розмір 0,8х100 м ) без перфорації,білого кольору (спанбонд щільністю 17г/м2) (рул.)</t>
  </si>
  <si>
    <t>Простирадло одноразове (розмір 0,8х100 м ) без перфорації,білого кольору (спанбонд щільністю 20г/м2) (рул.)</t>
  </si>
  <si>
    <t>Простирадло одноразове (розмір 0,8х200 м ) без перфорації (СМС - 20 г/м2), блакитного кольору (рул.)</t>
  </si>
  <si>
    <t>Простирадло одноразове (розмір 0,8х200 м ) без перфорації (спанбонд щільністю 17 г/м2) (рул.)</t>
  </si>
  <si>
    <t>Простирадло одноразове (розмір 0,8х200 м ) без перфорації (спанбонд щільністю 20 г/м2) (рул.)</t>
  </si>
  <si>
    <t>Простирадло одноразове (розмір 0,8х200 м ) без перфорації, білого кольору , СМС щільністю 20г/м2 (рул.)</t>
  </si>
  <si>
    <t>Простирадло одноразове (розмір 0,8х200 м ) без перфорації,білого кольору (спанбонд щільністю 17г/м2) (рул.)</t>
  </si>
  <si>
    <t>Простирадло одноразове (розмір 0,8х200 м ) без перфорації,білого кольору (спанбонд щільністю 20г/м2) (рул.)</t>
  </si>
  <si>
    <t>Простирадло одноразове (розмір 0,8х500 м ) без перфорації (СМС - 20 г/м2), блакитного кольору (рул.)</t>
  </si>
  <si>
    <t>Простирадло одноразове (розмір 0,8х500 м ) без перфорації (спанбонд щільністю 17 г/м2) (рул.)</t>
  </si>
  <si>
    <t>Простирадло одноразове (розмір 0,8х500 м ) без перфорації (спанбонд щільністю 20 г/м2) (рул.)</t>
  </si>
  <si>
    <t>Простирадло одноразове (розмір 0,8х500 м ) без перфорації, білого кольору (спанбонд щільністю 17 г/м2) (рул.)</t>
  </si>
  <si>
    <t>Простирадло одноразове (розмір 0,8х500 м ) без перфорації, білого кольору (спанбонд щільністю 20 г/м2) (рул.)</t>
  </si>
  <si>
    <t>Простирадло одноразове (розмір 0,8х500 м ) без перфорації,жовтого кольору (спанбонд щільністю 17 г/м2) (рул.)</t>
  </si>
  <si>
    <t>Простирадло одноразове (розмір 0,8х500 м ) без перфорації,салатового кольору (спанбонд щільністю 17 г/м2) (рул.)</t>
  </si>
  <si>
    <t>Простирадло одноразове (розмір 0,8х500 м ) без перфорації, білого кольору , СМС щільністю 20г/м2 (рул.)</t>
  </si>
  <si>
    <t>Рушники одноразового використання "Clean Comfort®"</t>
  </si>
  <si>
    <t>Рушник 35*70 см із нетканого матеріалу спанлейс, щільність 40 г/м кв., гладка структура,100 шт. в упаковці, білого кольору (уп.)</t>
  </si>
  <si>
    <t>Рушник 35*70 см із нетканого матеріалу спанлейс, щільність 40 г/м кв., гладка структура,50 шт. в упаковці, білого кольору (уп.)</t>
  </si>
  <si>
    <t>Рушник 35*70 см із нетканого матеріалу спанлейс, щільність 40 г/м кв., з перфорацією, гладка структура,100 шт. в рулоні, білого кольору (рул.)</t>
  </si>
  <si>
    <t>Рушник 35*70 см із нетканого матеріалу спанлейс, щільність 40 г/м кв., з перфорацією, сітчаста структура,100 шт. в рулоні, білого кольору (рул.)</t>
  </si>
  <si>
    <t>Рушник 35*70см спанлейс, 40г/м кв.,з перфорац.,сітчаста стр., білий,50шт/рул (рул.)</t>
  </si>
  <si>
    <t>Рушник 35*70 см із нетканого матеріалу спанлейс, щільність 40 г/м кв., сітчаста структура,100 шт. в упаковці, білого кольору (уп.)</t>
  </si>
  <si>
    <t>Рушник 35*70 см із нетканого матеріалу спанлейс, щільність 40 г/м кв., сітчаста структура,50 шт. в упаковці, білого кольору (уп.)</t>
  </si>
  <si>
    <t>Рушник 35*70 см із нетканого матеріалу спанлейс, щільність 50 г/м кв., гладка структура,100 шт. в упаковці, білого кольору (уп.)</t>
  </si>
  <si>
    <t>Рушник 35*70 см із нетканого матеріалу спанлейс, щільність 50 г/м кв., гладка структура,50 шт. в упаковці, білого кольору (уп.)</t>
  </si>
  <si>
    <t>Рушник 35*70 см із нетканого матеріалу спанлейс, щільність 50 г/м кв., з перфорацією, гладка структура,100 шт. в рулоні, білого кольору (рул.)</t>
  </si>
  <si>
    <t>Рушник 35*70 см із нетканого матеріалу спанлейс, щільність 50 г/м кв., з перфорацією, сітчаста структура,100 шт. в рулоні, білого кольору (рул.)</t>
  </si>
  <si>
    <t>Рушник 35*70 см із нетканого матеріалу спанлейс, щільність 50 г/м кв., сітчаста структура,100 шт. в упаковці, білого кольору (уп.)</t>
  </si>
  <si>
    <t>Рушник 35*70 см із нетканого матеріалу спанлейс, щільність 50 г/м кв., сітчаста структура,50 шт. в упаковці, білого кольору (уп.)</t>
  </si>
  <si>
    <t>Рушник 40*70см з нетканого матеріалу спанлейс,щільність 50г/м кв.,комбінована (гладка+сітка) структура,50шт. в упаковці, білого кольору (паков)</t>
  </si>
  <si>
    <t>Рушник 40*70 см із нетканого матеріалу спанлейс, щільність 40 г/м кв., гладка структура,100 шт. в упаковці, білого кольору (паков)</t>
  </si>
  <si>
    <t>Рушник 40*70 см із нетканого матеріалу спанлейс, щільність 40 г/м кв., гладка структура,50 шт. в упаковці, білого кольору (уп.)</t>
  </si>
  <si>
    <t>Рушник 40*70 см із нетканого матеріалу спанлейс, щільність 40 г/м кв., з перфорацією, гладка структура,100 шт. в рулоні, білого кольору (рул.)</t>
  </si>
  <si>
    <t>Рушник 40*70 см із нетканого матеріалу спанлейс, щільність 40 г/м кв., з перфорацією, гладка структура,50 шт. в рулоні, білого кольору (рул.)</t>
  </si>
  <si>
    <t>Рушник 40*70 см із нетканого матеріалу спанлейс, щільність 40 г/м кв., з перфорацією, сітчаста структура,100 шт. в рулоні, білого кольору (рул.)</t>
  </si>
  <si>
    <t>Рушник 40*70 см із нетканого матеріалу спанлейс, щільність 40 г/м кв., сітчаста структура,100 шт. в упаковці, білого кольору (уп.)</t>
  </si>
  <si>
    <t>Рушник 40*70 см із нетканого матеріалу спанлейс, щільність 40 г/м кв., сітчаста структура,50 шт. в упаковці, білого кольору (уп.)</t>
  </si>
  <si>
    <t>Рушник 40*70 см із нетканого матеріалу спанлейс, щільність 50 г/м кв., гладка структура,100 шт. в упаковці, білого кольору (уп.)</t>
  </si>
  <si>
    <t>Рушник 40*70 см із нетканого матеріалу спанлейс, щільність 50 г/м кв., гладка структура,50 шт. в упаковці, білого кольору (уп.)</t>
  </si>
  <si>
    <t>Рушник 40*70 см із нетканого матеріалу спанлейс, щільність 50 г/м кв., з перфорацією, гладка структура,100 шт. в рулоні, білого кольору (рул.)</t>
  </si>
  <si>
    <t>Рушник 40*70 см із нетканого матеріалу спанлейс, щільність 50 г/м кв., з перфорацією, сітчаста структура,100 шт. в рулоні, білого кольору (рул.)</t>
  </si>
  <si>
    <t>Рушник 40*70 см із нетканого матеріалу спанлейс, щільність 50 г/м кв., комбінована структура,100 шт. в упаковці, білого кольору (паков)</t>
  </si>
  <si>
    <t>Рушник 40*70 см із нетканого матеріалу спанлейс, щільність 50 г/м кв., сітчаста структура,100 шт. в упаковці, білого кольору (уп.)</t>
  </si>
  <si>
    <t>Рушник 40*70 см із нетканого матеріалу спанлейс, щільність 50 г/м кв., сітчаста структура,50 шт. в упаковці, білого кольору (уп.)</t>
  </si>
  <si>
    <t>Рушник 40*80 см із нетканого матеріалу спанлейс, щільність 40 г/м кв., з перфорацією, гладка структура,100 шт. в рулоні, білого кольору (рул.)</t>
  </si>
  <si>
    <t>Рушник 40*80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</si>
  <si>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50 г/м кв., з перфорацією, гладка структура,100 шт. в рулоні, білого кольору (рул.)</t>
  </si>
  <si>
    <t>Рушник 45*90 см із нетканого матеріалу спанлейс, щільність 50 г/м кв., з перфорацією, сітчаста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</si>
  <si>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</si>
  <si>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структура,50 шт. в рулоні, білого кольору (рул.)</t>
  </si>
  <si>
    <t>Рушник 50*80 см із нетканого матеріалу спанлейс, щільність 40 г/м кв., з перфорацією, сітчаста структура,100 шт. в рулоні, білого кольору (рул.)</t>
  </si>
  <si>
    <t>Рушник 50*80 см із нетканого матеріалу спанлейс, щільність 50 г/м кв., з перфорацією, гладка структура,100 шт. в рулоні, білого кольору (рул.)</t>
  </si>
  <si>
    <t>Рушник 50*80 см із нетканого матеріалу спанлейс, щільність 50 г/м кв., з перфорацією, сітчаста структура,100 шт. в рулоні, білого кольору (рул.)</t>
  </si>
  <si>
    <t>Серветки одноразового використання "Clean Comfort®"</t>
  </si>
  <si>
    <t>Серветка 10*10 см з нетканого матеріалу спанлейс, щільність 40г/м кв., гладка структура, 100шт. в упаковці, білого кольору (уп.)</t>
  </si>
  <si>
    <t>Серветка 10*10см з нетканого матеріалу спанлейс,щільність 40г/м кв.,з перфорацією,гладка структура,100шт. в рулоні, білого кольору (рул.)</t>
  </si>
  <si>
    <t>Серветка 15*15 см з нетканого матеріалу спанлейс, щільність 40г/м кв., гладка структура, 100шт. в упаковці, білого кольору (уп.)</t>
  </si>
  <si>
    <t>Серветка 15*15 см з нетканого матеріалу спанлейс, щільність 40г/м кв., сітчаста структура, 100шт. в упаковці, білого кольору (уп.)</t>
  </si>
  <si>
    <t>Серветка 15*15 см з нетканого матеріалу спанлейс, щільність 50г/м кв., комбінована структура, 100шт. в упаковці, білого кольору (паков)</t>
  </si>
  <si>
    <t>Серветка 15*15см з нетканого матеріалу спанлейс,щільність 40г/м кв.,з перфорацією,гладка структура,100шт. в рулоні, білого кольору (рул.)</t>
  </si>
  <si>
    <t>Серветка 15*15см з нетканого матеріалу спанлейс,щільність 40г/м кв.,з перфорацією,сітчаста структура,100шт. в рулоні, білого кольору (рул.)</t>
  </si>
  <si>
    <t>Серветка 20*20 см з нетканого матеріалу спанлейс, щільність 40г/м кв., гладка структура, 100шт. в упаковці, білого кольору (уп.)</t>
  </si>
  <si>
    <t>Серветка 20*20 см з нетканого матеріалу спанлейс, щільність 40г/м кв., сітчаста структура, 100шт. в упаковці, білого кольору (уп.)</t>
  </si>
  <si>
    <t>Серветка 20*20 см з нетканого матеріалу спанлейс, щільність 50г/м кв., гладка структура, 100шт. в упаковці, білого кольору (уп.)</t>
  </si>
  <si>
    <t>Серветка 20*20 см з нетканого матеріалу спанлейс, щільність 50г/м кв., сітчаста структура, 100шт. в упаковці, білого кольору (уп.)</t>
  </si>
  <si>
    <t>Серветка 20*20см з нетканого матеріалу спанлейс,щільність 40г/м кв.,з перфорацією,гладка структура,100шт. в рулоні, білого кольору (рул.)</t>
  </si>
  <si>
    <t>Серветка 20*20см з нетканого матеріалу спанлейс,щільність 40г/м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</si>
  <si>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</si>
  <si>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</si>
  <si>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</si>
  <si>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</si>
  <si>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25*30см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</si>
  <si>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перфорацією,сітчаста структура,100шт. в рулоні, білого кольору (рул.)</t>
  </si>
  <si>
    <t>Серветка 25*30см з нетканого матеріалу спанлейс,щільність 50г/м кв.,з перфорацією,гладка структура,100шт. в рулоні, білого кольору (рул.)</t>
  </si>
  <si>
    <t>Серветка 25*30см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</si>
  <si>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25*30см з нетканого матеріалу спанлейс,щільність 50г/м кв.,з перфорацією,сітчаста структура,100шт.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</si>
  <si>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</si>
  <si>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</si>
  <si>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</si>
  <si>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</si>
  <si>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30*20см з нетканого матеріалу спанлейс,щільність 40г/м кв.,з перфорацією,гладка структура,100шт. в рулоні, білого кольору (рул.)</t>
  </si>
  <si>
    <t>Серветка 30*20см з нетканого матеріалу спанлейс,щільність 40г/м кв.,з перфорацією,сітчаста структура,100шт. в рулоні, білого кольору (рул.)</t>
  </si>
  <si>
    <t>Серветка 30*30см з нетканого матеріалу спанлейс,щільність 40г/м кв.,з перфорацією,гладка структура,100шт. в рулоні, білого кольору (рул.)</t>
  </si>
  <si>
    <t>Серветка 30*30см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</si>
  <si>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40г/м кв.,з перфорацією,гладка структура,100шт. в рулоні, білого кольору (рул.)</t>
  </si>
  <si>
    <t>Серветка 30*50см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</si>
  <si>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50г/м кв.,з перфорацією,гладка структура,100шт. в рулоні, білого кольору (рул.)</t>
  </si>
  <si>
    <t>Серветка 30*50см з нетканого матеріалу спанлейс,щільність 50г/м кв.,з перфорацією,сітчаста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</si>
  <si>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</si>
  <si>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</si>
  <si>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</si>
  <si>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40*40см з нетканого матеріалу спанлейс,щільність 40г/м кв.,з перфорацією,гладка структура,100шт. в рулоні, білого кольору (рул.)</t>
  </si>
  <si>
    <t>Серветка 40*40см з нетканого матеріалу спанлейс,щільність 40г/м кв.,з перфорацією,сітчаста структура,100шт. в рулоні, білого кольору (рул.)</t>
  </si>
  <si>
    <t/>
  </si>
  <si>
    <t xml:space="preserve">Тел./факс: (044) 422-52-03                         ІПН 191173226577                          в АТ "ПроКредит Банк" м. Київ </t>
  </si>
  <si>
    <t>Покриття операційне 200см х 160см «Славна®» (СМС - 35 г/м2) стерильне (шт)</t>
  </si>
  <si>
    <t>Покриття операційне 260см х 160см «Славна®» (спанбонд - 17 г/м2) стерильне (шт)</t>
  </si>
  <si>
    <t>Ковпак на шолом із захисним екраном медичний «Славна®» (спанлейс - 50 г/м2) стерильний (шт)</t>
  </si>
  <si>
    <t>Ковпак на шолом із захисним екраном медичний «Славна®» (СМС - 35 г/м2) стерильний (шт)</t>
  </si>
  <si>
    <t>Халати медичні</t>
  </si>
  <si>
    <t>Покриття операційне 200см х 120см «Славна®» (спанбонд - 40 г/м2) стерильне (шт)</t>
  </si>
  <si>
    <t>Чохол на матрац 200х95х12 см (на резинці) ПВХ -180 г/м2 нестерильний (шт)</t>
  </si>
  <si>
    <t>Чохол для апаратури діаметром 50 см «Славна®» (поліетилен - 55 г/м2) стерильний (шт)</t>
  </si>
  <si>
    <t>Чохол 240см х 30см для ендоскопічного обладнання «Славна®» (ламінований спанбонд - 45 г/м2) стерильний (шт)</t>
  </si>
  <si>
    <t>Покриття операційне 150см х 80см «Славна®» (СМС - 35 г/м2) нестерильне (шт)</t>
  </si>
  <si>
    <t>Покриття операційне 80см х 60см (в упаковці 50 шт.) «Славна®» (ламінований спанбонд - 45 г/м2) нестерильне (шт)</t>
  </si>
  <si>
    <t>Покриття операційне 100см х 90см (в упаковці 50 шт.) «Славна®» (ламінований спанбонд - 45 г/м2) нестерильне (шт)</t>
  </si>
  <si>
    <t>Покриття операційне 210см х 160см (в упаковці 5 шт.) «Славна®» (спанбонд - 30 г/м2) нестерильне (шт)</t>
  </si>
  <si>
    <t>Покриття операційне 210см х 160см «Славна®» (спанлейс - 50 г/м2) стерильне (шт)</t>
  </si>
  <si>
    <t>Халат медичний (хірургічний) на зав’язках з коміром стійкою на липучці довжиною 130 см (розмір 54-56 (ХL)) «Славна®» (СММС - 35 г/м2) стерильний (шт)</t>
  </si>
  <si>
    <t>Халат медичний (хірургічний) на зав'язках з коміром стійкою довжиною 125см (розмір 54-56(ХL)) «Славна®» (спанбонд - 30 г/м2) стерильний (шт)</t>
  </si>
  <si>
    <t>Халат медичний (для відвідувача) на зав’язках довжиною 117 см (розмір 58-60 (XXL)) «Славна®» (спанбонд - 30 г/м2) нестерильний (шт)</t>
  </si>
  <si>
    <t>Бахіли медичні низькі (в упаковці 50 пар) «Славна®» (поліетилен - 20 г/м2) нестерильні (паков)</t>
  </si>
  <si>
    <t>Халат медичний (захисний) комбінований з коміром стійкою на зав’язках (тип Б) довжиною 140 см (розмір 54-56 (ХL)) «Славна®» (СММС+ламінований спанбонд - 35+45 г/м2) стерильний (шт)</t>
  </si>
  <si>
    <t>Серветка марлева медична 45 см х 20 см (4 шари) №5 «Славна®», стерильна (тип 17) (шт)</t>
  </si>
  <si>
    <t>Спонж нейрохірургічний абсорбуючий 1,5 см х 5 см (з рентгеноконтрастною ниткою) №10 «Славна®», стерильний (паков)</t>
  </si>
  <si>
    <t>Спонж нейрохірургічний абсорбуючий 1,5 см х 10 см (з рентгеноконтрастною ниткою) №10 «Славна®», стерильний (паков)</t>
  </si>
  <si>
    <t>Покриття операційне для гінекологічних операцій №6 «Славна®» (покриття операційне 300см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(ламінований спанбонд - 45 г/м2)) стерильне (компл)</t>
  </si>
  <si>
    <t>Покриття операційне для кесаревого розтину №9 «Славна®» (покриття операційне 300см х 160см - на дугу, з адгезивним операційним полем 25см х 25см (СММС - 35 г/м2) стерильне (шт)</t>
  </si>
  <si>
    <t>Комплект одягу та покриттів операційних акушерський №56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cорочка - комбі для породіллі - 1 шт. (СМС+спанлейс - 35+50 г/м2); покриття операційне 140см х 80см - 2 шт. (СМС - 35 г/м2); покриття операційне 80см х 70см - 2 шт. (спанлейс - 50 г/м2); пелюшка поглинаюча 60см х 60см - 2 шт. (целюлоза+абсорбент); бахіли медичні високі на зав'язках - 1 пара (СМС - 35 г/м2)) стерильний (компл)</t>
  </si>
  <si>
    <t>Комплект одягу та покриттів операційних для гінекологічних операцій №28 "Славна®" (халат медичний (хірургічний) на зав'язках довжиною 130 см (розмір 58-60 (ХХL)) - 3 шт. (СММС - 35 г/м2); покриття операційне 300см х 160см - на дугу, з адгезивним операційним полем 30см х 30см - 1 шт. (СММС - 35 г/м2); покриття операційне 210см х 120см - 3 шт. (СММС - 35 г/м2); покриття операційне 80см х 70см - 7 шт. (спанлейс - 50 г/м2); покриття операційне 80см х 70см - 2 шт. (СММС - 35 г/м2)) стерильний (компл)</t>
  </si>
  <si>
    <t>Комплект одягу та покриттів операційних для гінекологічних операцій (гістероскопія) №29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140 см (розмір 50-52 (L)) - 2 шт. (СМС - 35 г/м2); халат медичний (хірургічний) на зав'язках довжиною 128 см (розмір 46-48 (М)) - 1 шт. (СМС - 35 г/м2); сорочка медична процедурна (розмір 50-52 (L))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г/м2); покриття операційне 140см х 80см - 1 шт. (СМС - 35 г/м2)) стерильний (компл)</t>
  </si>
  <si>
    <t>Комплект одягу та покриттів операційних для гінекологічних операцій (гістероскопія) №30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- 6 шт. (СМС - 35 г/м2); халат медичний (хірургічний) на зав'язках довжиною 128 см (розмір 46-48 (М))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- 3 шт. (спанлейс - 50 г/м2); покриття операційне 25см х 20см - 4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(целюлоза+абсорбент)); стрічка адгезивна 50см х 5см - 1 шт. (нетканий матеріал + скотч технічний) стерильний (компл)</t>
  </si>
  <si>
    <t>Комплект одягу та покриттів операційних для кесаревого розтину №37 "Славна®" (бахіли медичні середні  - 1 пара (спанбонд - 30 г/м2); покриття операційне 300см х 160см - на дугу, з адгезивним операційним полем 25см х 25см та мішком для збирання рідини 80см х 70см (з двома відвідними трубами довжиною 130 см) - 1 шт. (ламінований спанбонд - 45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</si>
  <si>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№38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140 см (розмір 50-52 (L)) - 2 шт. (СМС+ламінований спанбонд - 35+45 г/м2); халат медичний (хірургічний) на зав'язках довжиною 130 см (розмір 50-52 (L)) - 1 шт. (СММС - 35 г/м2); покриття операційне 300см х 160см - на дугу, з адгезивним абдомінальним операційним полем 25см х 25см 1 шт. (СММС - 35 г/м2); покриття операційне 210см х 120см - 3 шт. (СММС - 35 г/м2); покриття операційне 80см х 70см - 3 шт. (СММС - 35 г/м2); пелюшка поглинаюча 90см х 60см - 5 шт. (целюлоза+абсорбент)) стерильний (компл)</t>
  </si>
  <si>
    <t>Комплект покриттів операційних для кесаревого розтину №39 "Славна®" (покриття операційне 300см х 160см - на дугу, з адгезивним операційним полем 5см х 20см та мішком для збирання рідини 80см х 70см (з двома відвідними трубами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40см х 35см - 2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(компл)</t>
  </si>
  <si>
    <t>Ложка Фолькмана «Славна®» стерильна (шт.)</t>
  </si>
  <si>
    <t>Набір гінекологічний оглядовий №19 «Славна®» (рукавички оглядові (розмір М) «Славна®» - 1 пара; бахіли медичні низькі «Славна®» - 1 пара; пелюшка гігієнічна 60см х 50см «Славна®» - 1 шт.; дзеркало вагінальне (розмір М) «Славна®» - 1 шт.; ложка Фолькмана «Славна®» - 1 шт.; скло предметне - 2 шт.) стерильний (шт)</t>
  </si>
  <si>
    <t>1.2 Загальна хірургія</t>
  </si>
  <si>
    <t>1.2.1 Покриття операційні одноразового використання</t>
  </si>
  <si>
    <t>Покриття операційне кардіоваскулярне №7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(ламінований спанбонд+поліетилен - 45+30 г/м2) стерильне (шт)</t>
  </si>
  <si>
    <t>Покриття операційне кардіоваскулярне №8 "Славна®" (покриття операційне 300см х 160см - на дугу, з адгезивним операційним полем 30см х 25см та перфорацією (ламінований спанбонд - 45 г/м2) стерильне (шт)</t>
  </si>
  <si>
    <t>Покриття операційне для артроскопії №6 "Славна®" (покриття операційне 300см х 160см - на дугу, з гумовою еластичною манжетою (з отвором діаметром 5 см) (ламінований спанлейс - 70 г/м2) стерильне (шт)</t>
  </si>
  <si>
    <t>Покриття операційне для артроскопії №7 «Славна®»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(ламінований спанбонд - 45 г/м2) стерильне (шт)</t>
  </si>
  <si>
    <t>Покриття операційне для артроскопії №8 «Славна®» (покриття операційне 300см х 160см з трикотажною еластичною манжетою) (СМС - 35 г/м2) стерильне (шт)</t>
  </si>
  <si>
    <t>Покриття операційне офтальмологічне 70см х 40см з адгезивним операційним отвором діаметром 6 см "Славна®" (СМС - 35 г/м2) стерильне (шт)</t>
  </si>
  <si>
    <t>Покриття операційне для ангіографії №5 «Славна®» (покриття операційне 300см х 200см - на дугу, із захисною плівкою (з двох сторін), двома адгезивними ромбовидними операційними полями 14см х 14см та поглинаючою пелюшкою 60см х 90см (СМС+поліетилен - 35+55 г/м2)) стерильне (шт)</t>
  </si>
  <si>
    <t>Покриття операційне для судинної хірургії №1 "Славна®" (покриття операційне 210см х 240см із захисною плівкою (з правої сторони) з адгезивними операційними полями: двома діаметром 10см і двома овальними 12см х 8см та поглинаючою пелюшкою 90см х 170см (ламінований спанбонд+поліетилен - 45+30 г/м2)) стерильне (паков)</t>
  </si>
  <si>
    <t>Покриття операційне для судинної хірургії №2 "Славна®" (покриття операційне 120см х 80см з трикотажною еластичною манжетою (ламінований спанбонд - 45 г/м2)) стерильне (шт)</t>
  </si>
  <si>
    <t>Покриття операційне офтальмологічне 100см х 80см з двома адгезивними операційними отворами діаметром 7 см з мішками приймальними та шторкою "Славна®" (ламінований спанбонд - 45 г/м2) стерильне (шт)</t>
  </si>
  <si>
    <t>Покриття операційне 140см х 80см з адгезивним овальним операційним полем 20см х 15см "Славна®" (СМС - 35 г/м2) стерильне (шт)</t>
  </si>
  <si>
    <t>Покриття операційне 70см х 40см з адгезивним операційним полем 14см х 6см та поглинаючою зоною «Славна®» (СМС - 35 г/м2) стерильне (шт)</t>
  </si>
  <si>
    <t>Покриття операційне 140см х 80см «Славна®» (спанлейс - 50 г/м2) стерильне (шт)</t>
  </si>
  <si>
    <t>Покриття операційне 160см х 140см "Славна®" (СМС - 35 г/м2) стерильне (шт)</t>
  </si>
  <si>
    <t>Покриття операційне 160см х 150см «Славна®» (ламінований спанбонд - 45 г/м2) стерильне (шт)</t>
  </si>
  <si>
    <t>Покриття операційне 200см х 160см «Славна®» (спанлейс - 50 г/м2) стерильне (шт)</t>
  </si>
  <si>
    <t>Покриття операційне 240см х 160см «Славна®» (спанлейс - 50 г/м2) стерильне (шт)</t>
  </si>
  <si>
    <t>Покриття операційне 70см х 40см «Славна®» (СМС - 35 г/м2) стерильне (шт)</t>
  </si>
  <si>
    <t>Мішок для збирання рідини конусної форми 100см х 60см з гумовою еластичною манжетою (з отвором діаметром 10см) (з фільтром та відвідною трубкою довжиною 130см) "Славна®" (поліетилен - 55 г/м2) стерильний (шт)</t>
  </si>
  <si>
    <t>Пелюшка поглинаюча 60см х 60см (в упаковці 10 шт.) "Славна®" (целюлоза+абсорбент) нестерильна (паков)</t>
  </si>
  <si>
    <t>Пелюшка поглинаюча 60см х 60см (в упаковці 30шт) "Славна®" (целюлоза+абсорбент) нестерильна (паков)</t>
  </si>
  <si>
    <t>Пелюшка поглинаюча 90см х 60см (в упаковці 10 шт.) "Славна®" (целюлоза+абсорбент) нестерильна (паков)</t>
  </si>
  <si>
    <t>Бахіли медичні високі на зав’язках (в упаковці 50 пар) «Славна®» (СМС - 35 г/м2) нестерильні (паков)</t>
  </si>
  <si>
    <t>Бахіли медичні високі на зав’язках «Славна®» (СМС - 35 г/м2) нестерильні (пар)</t>
  </si>
  <si>
    <t>Бахіли медичні низькі (в упаковці 50 пар) "Славна®" (поліетилен - 35 г/м2) нестерильні (паков)</t>
  </si>
  <si>
    <t>Бахіли медичні середні (в упаковці 50 пар) «Славна®» (СМС - 35 г/м2) нестерильні (пар)</t>
  </si>
  <si>
    <t>Костюм медичний з коротким рукавом (сорочка медична, брюки медичні) (розмір 42-44 (S)) «Славна®» (СМС - 35 г/м2 ) стерильний (шт)</t>
  </si>
  <si>
    <t>Накидка для відвідувача на зав'язках довжиною 110 см "Славна®" (СМС - 25 г/м2) нестерильна (шт)</t>
  </si>
  <si>
    <t>Накидка для відвідувача на зав’язках довжиною 110 см «Славна®» (СМС - 35 г/м2) нестерильна (шт)</t>
  </si>
  <si>
    <t>Халат медичний (для відвідувача) на кнопках з коміром (рукав на манжеті) довжиною 132 см (розмір 54-56 (ХL)) «Славна®» (СМС - 25 г/м2) нестерильний (шт)</t>
  </si>
  <si>
    <t>Халат медичний (хірургічний) на зав'язках (рукав на резинці) довжиною 140 см (розмір 54-56 (ХL)) "Славна®" (СМС - 30 г/м2) стерильний (шт)</t>
  </si>
  <si>
    <t>Халат медичний (хірургічний) на зав`язках довжиною 130 см (розмір 58-60 (ХХL)) «Славна®»  (СММС - 35 г/м2) стерильний (шт)</t>
  </si>
  <si>
    <t>Халат медичний (хірургічний) на зав’язках довжиною 130 см (розмір 42-44 (S)) «Славна®» (СМС - 35 г/м2) стерильний (шт)</t>
  </si>
  <si>
    <t>Шапочка - ковпак медична з поглинаючою смужкою «Славна®» (СМС - 35 г/м2) стерильна (шт)</t>
  </si>
  <si>
    <t>Шапочка - ковпак медична з поглинаючою смужкою «Славна®» (спанбонд - 30 г/м2) стерильна (шт)</t>
  </si>
  <si>
    <t>Комплект одягу та покриттів операційних для лапаротомії №30 "Славна®" (халат медичний (захисний) комбінований на зав'язках (тип Б) довжиною 140 см (розмір 50-52 (L)) - 2 шт. (спанбонд+ламінований спанбонд - 40+45 г/м2); покриття операційне 200см х 160см - на дугу, з регулюючим адгезивним операційним полем 30см х 20см та поглинаючими зонами - 2 шт. (СМС - 35 г/м2); покриття 80см х 70см - 1 шт. (ПВХ - 180 г/м2); чохол 150см х 80см для інструментального столу "Мейо" - 1 шт. (СМС+ламінований спанбонд - 35+45 г/м2); пелюшка поглинаюча 60см х 60см - 2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</si>
  <si>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№29 "Славна®" (халат медичний (хірургічний) на зав'язках довжиною 140 см (розмір 50-52 (L)) - 2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(спанбонд - 30 г/м2); покриття операційне 80см х 70см з адгезивним краєм (по довгій стороні) - 1 шт. (СМС - 35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</si>
  <si>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№31 "Славна®" (халат медичний (хірургічний) на зав'язках довжиною 140 см (розмір 50-52 (L)) - 2 шт. (СМС - 35 г/м2); покриття операційне 300см х 160см - на дугу, з адгезивним абдомінальним операційним полем 25см х 25см - 1 шт. (СММС - 30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</si>
  <si>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№28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середні - 1 пара (спанбонд - 30 г/м2); покриття операційне 300см х 160см - на дугу, з абдомінальним адгезивним операційним полем 30см х 25см (з операційною плівкою)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тримач шнура адгезивний 20см х 3см (на "липучці") - 4 шт. (стрічка контактна текстильна)) стерильний (компл)</t>
  </si>
  <si>
    <t>Комплект одягу та покриттів операційних для кардіологічних операцій №48 "Славна®" (халат медичний (хірургічний) на зав'язках "КОМФОРТ" із захисними зонами довжиною 134 см (розмір 54-56 (ХL)) - 3 шт. (спанлейс); покриття операційне 300см х 160см - на дугу, з адгезивним операційним полем 30см х 25см та перфорацією - 1 шт. (ламінований спанбонд - 45 г/м2); покриття операційне 210см х 160см - 1 шт. (спанбонд - 30 г/м2); покриття операційне 160см х 150см з кріпленням на дугу (по довгій стороні) - 1 шт. (СМС - 35 г/м2); покриття операційне 80см х 70см з адгезивним краєм (по довгій стороні) - 2 шт. (СМС - 35 г/м2); пелюшка поглинаюча 60см х 40см з адгезивним краєм (по довгій стороні) - 2 шт. (целюлоза+абсорбент); кишеня бічна 40см х 30см з липкою фіксацією - 2 шт. (поліетилен - 55 г/м2); антимікробна операційна плівка 60см х 50см - 1 шт.)  стерильний (компл)</t>
  </si>
  <si>
    <t>Комплект одягу та покриттів операційних для торакальної хірургії №1А/Б "Славна®" (шапочка медична (операційна) на резинці - 3 шт. (спанбонд - 13 г/м2); маска медична тришарова на зав'язках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шт. (спанбонд - 30 г/м2); покриття операційне 320см х 200см - на дугу, з адгезивним операційним полем 50см х 45см, фартухом, вставками та двома кишенями бічними 80см х 30см (подвійними) - 1 шт. (СМС - 35 г/м2); покриття операційне 200см х 160см для операційного столу - 1 шт. (СМС - 35 г/м2); покриття операційне 160см х 140см - 1 шт. (СМС - 35 г/м2); покриття операційне 80см х 60см з адгезивним краєм (по довгій стороні) - 1 шт. (СМС - 35 г/м2); покриття операційне 35см х 20см - 6 шт. (спанлейс - 50 г/м2); чохол 150см х 80см для інструментального столу "Мейо" - 1 шт. (СМС+ламінований спанбонд - 35+45 г/м2); рушничок перінеальний 60см х 20см з адгезивним краєм (по 2-м сторонам) - 1 шт. (СМС - 35 г/м2); стрічка адгезивна 50см х 5см - 3 шт. (нетканий матеріал + скотч технічний); чохол захисний для ноги 40см х 30см - 2 шт. (СМС - 35 г/м2);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</si>
  <si>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кардіоваскулярний (дитячий) №45 "Славна®" (халат медичний (хірургічний) на зав'язках "КОМФОРТ" довжиною 134 см (розмір 54-56 (ХL)) - 5 шт. (спанлейс - 68 г/м2); покриття операційне 320см х 200см - на дугу, з адгезивним краєм (по довгій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240см х 200см з U-подібним адгезивним операційним полем 13см х 9см (по короткій стороні)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г/м2); стрічка адгезивна 50см х 5см - 4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"липучці") - 1 шт. (стрічка контактна текстильна)) стерильний (компл)</t>
  </si>
  <si>
    <t>Комплект покриттів операційних для кардіологічних операцій №40 "Славна®" (покриття операційне 350см х 270см із захисною плівкою (з двох сторін), з адгезивними операційними полями: двома діаметром 10см і двома овальними 8,5см х 6,5см, з поглинаючою пелюшкою та двома кишенями бічними 80см х 30см (подвійними) - 1 шт. (СМС+поліетилен - 35+55 г/м2); покриття операційне 150см х 140см для операційного столу - 1 шт. (ламінований спанлейс - 70 г/м2); чохол для обладнання 90см х 80см на резинці - 1 шт. (поліетилен - 55 г/м2); чохол для апаратури діаметром 75 см - 1 шт. (поліетилен - 55 г/м2)) стерильний (комп)</t>
  </si>
  <si>
    <t>Комплект покриттів операційних для артроскопії (колінного суглобу) №40 "Славна®"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- 1 шт. (СМС - 35 г/м2); покриття операційне 200см х 160см з адгезивним краєм та поглинаючою пелюшкою 60см х 90см (по довгій стороні) - 1 шт. (СМС - 35 г/м2); покриття операційне 200см х 160см - 1 шт. (СМС - 35 г/м2); покриття операційне 100см х 80см - 1 шт. (СМС - 35 г/м2); чохол 150см х 85см для інструментального столу "Мейо" - 1 шт. (СМС - 35 г/м2); пелюшка поглинаюча 90см х 60см з адгезивним краєм (по довгій стороні) - 1 шт. (целюлоза+абсорбент); стрічка адгезивна 50см х 10см - 3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</si>
  <si>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№39 "Славна®" (халат медичний (хірургічний) на зав'язках довжиною 140 см (розмір 50-52 (L)) - 3 шт. (СМС - 35 г/м2); покриття операційне 300см х 160см з гумовою еластичною манжетою (з отвором діаметром 10 см) та поглинаючою зоною - 1 шт. (СМС - 35 г/м2); чохол захисний для кінцівки 80см х 35см - 1 шт. (СМС - 35 г/м2); чохол для шнура 200см х 15см - 3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</si>
  <si>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№38 "Славна®" (халат медичний (хірургічний) на зав'язках довжиною 130 см (розмір 50-52 (L)) - 3 шт. (СМС - 35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кінцівки 80см х 25см - 1 шт. (СМС - 35 г/м2);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</si>
  <si>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ортопедії (стегновий) №17 «Славна®» (халат медичний (хірургічний) на зав’язках довжиною 130 см (розмір 50 - 52 (L)) - 3 шт. (СМС - 35 г/м2), покриття операційне 260см х 200см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</si>
  <si>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артроскопії №37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ноги 80см х 25см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 (компл)</t>
  </si>
  <si>
    <t>Комплект покриттів операційних для ортопедії (стегновий) №44 "Славна®"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</si>
  <si>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для ортопедії (стегновий) №43 "Славна®" (покриття операційне 300см х 160см з гумовою еластичною манжетою (з отвором діаметром 10 см) - 1 шт. (СМС - 35 г/м2); покриття операційне 200см х 160см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</si>
  <si>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одягу та покриттів операційних для ангіографії №25 "Славна®" (халат медичний (хірургічний) на зав'язках довжиною 130 см (розмір 50-52 (L)) - 2 шт. (СМС - 35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апаратури діаметром 100 см - 1 шт. (поліетилен - 55 г/м2)) стерильний (компл)</t>
  </si>
  <si>
    <t>Комплект одягу та покриттів операційних для урології №34 "Славна®" (халат медичний (захисний) комбінований на зав'язках (тип Б) довжиною 140 см (розмір 50-52 (L)) - 1 шт. (спанбонд+ламінований спанбонд - 30+45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чохол для світловода 250см х 18см - 2 шт. (ламінований спанбонд - 45 г/м2); стрічка адгезивна 50см х 5см - 1 шт. (нетканий матеріал + скотч технічний); серветка марлева медична 10 см х 10 см (12 шарів) "Славна®" (тип 17) - 5 шт. (марля медична бавовняна, тип 17)) стерильний (компл)</t>
  </si>
  <si>
    <t>Комплект одягу та покриттів операційних хірургічний №104 "Славна®"  (халат медичний (хірургічний) на зав'язках довжиною 132 см (розмір 54-56 (ХL)) - 4 шт. (СММС - 35 г/м2); бахіли медичні середні - 5 пар (спанбонд - 30 г/м2); покриття операційне 300см х 160см з адгезивним операційним полем 20см х 25см - 1 шт. (СММС - 35 г/м2); покриття операційне 210см х 120см - 3 шт. (СММС - 35 г/м2); покриття операційне 140см х 80см для інструментального столу - 1 шт. (ламінований спанбонд - 45 г/м2); покриття операційне 80см х 70см - 6 шт. (спанлейс - 50 г/м2);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</si>
  <si>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№107 "Славна®" (халат медичний (хірургічний) на зав'язках довжиною 140 см (розмір 54-56 (ХL)) - 1 шт. (спанлейс - 68 г/м2); покриття операційне 240см х 160см - на дугу, з адгезивним краєм (по довгій стороні) - 4 шт. (СМС - 35 г/м2); покриття операційне 200см х 160см - на дугу, з адгезивним краєм (по короткій стороні) - 4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- 2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</si>
  <si>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№109 «Славна®» (халат медичний хірургічний) на зав’язках довжиною 128 см (розмір 46-48 (М)) - 1 шт. (СМС - 35 г/м2); покриття 120см х 100см - 1 шт. (ПВХ - 180 г/м2)) стерильний (компл)</t>
  </si>
  <si>
    <t>Комплект одягу хірургічний №108 "Славна®"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г/м2)) стерильний (компл)</t>
  </si>
  <si>
    <t>Комплект покриттів операційних для кардіологічних операцій №46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- 2 шт. (поліетилен - 30 г/м2); пелюшка поглинаюча 90см х 60см - 2 шт. (целюлоза+абсорбент); серветка марлева медична 10 см х 10 см (12 шарів) "Славна®" (тип 17) - 10 шт. (марля медична бавовняна, тип 17); серветка марлева медична 5 см х 5 см (8 шарів) "Славна®" (тип 17) - 10 шт. (марля медична бавовняна, тип 17)) стерильний (компл)</t>
  </si>
  <si>
    <t>Комплект покриттів операційних для кардіологічних операцій №47 "Славна®" (покриття операційне 320см х 270см із захисною плівкою (з двох сторін), з чотирма адгезивними операційними полями 10см х 10см та поглинаючою пелюшкою 90см х 60см - 1 шт. (ламінований спанбонд+поліетилен - 45+30 г/м2); покриття операційне 150см х 140см для операційного столу - 2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"Славна®" (тип 17) - 40 шт. (марля медична бавовняна, тип 17); серветка марлева медична 5 см х 5 см (8 шарів) "Славна®" (тип 17) - 10 шт. (марля медична бавовняна, тип 17)) стерильний (компл)</t>
  </si>
  <si>
    <t>Комплект  покриттів операційних хірургічний №103 "Славна®" (покриття операційне 240см х 160см з адгезивним краєм  (по довгій стороні) - 1 шт. (СММС - 35 г/м2); покриття операційне 200см х 160см з адгезивним краєм (по короткій стороні) - 1 шт. (СММС - 35 г/м2); покриття операційне 200см х 160см - 1 шт. (СММС - 35 г/м2); покриття операційне 140см х 80см - 1 шт. (ламінований спанбонд - 45 г/м2); покриття операційне 100см х 80см - 2 шт. (СММС - 35 г/м2)) стерильний (компл)</t>
  </si>
  <si>
    <t>Комплект покриттів операційних хірургічний №105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на дугу, з адгезивним краєм (по короткій стороні) - 1 шт. (СМС - 35 г/м2); покриття операційне 200см х 160см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на зав'язках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</si>
  <si>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хірургічний №106 "Славна®" (покриття операційне 240см х 160см - на дугу, з адгезивним краєм (по довгій стороні) - 2 шт. (СМС - 35 г/м2); покриття операційне 200см х 160см з адгезивним краєм (по короткій стороні) - 2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- 1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 (компл)</t>
  </si>
  <si>
    <t>Набір чохлів для кардіологічного обладнання №2 "Славна®" (чохол для апаратури діаметром 90 см - 1 шт. (поліетилен - 30 г/м2); чохол для обладнання 90см х 80см на резинці - 1 шт. (поліетилен - 30 г/м2)) стерильний (паков)</t>
  </si>
  <si>
    <t>Чохол для апаратури діаметром 75 см «Славна®» (поліетилен - 55 г/м2) стерильний (шт)</t>
  </si>
  <si>
    <t>Чохол для бормашини 100см х 7см з двома адгезивними стрічками 24см х 3см "Славна®" (поліетилен - 55 г/м2) стерильний (шт)</t>
  </si>
  <si>
    <t>Чохол для шнура 250см х 15см з двома адгезивними стрічками 50см х 3см "Славна®" (поліетилен - 32 г/м2) стерильний (шт)</t>
  </si>
  <si>
    <t>Чохол на мiкроскоп для нейрохiрургiї 205см х 120см iз захисним окуляром діаметром 6 см (на 3 окуляри) «Славна®» (поліетилен - 30 г/м2) стерильний (шт)</t>
  </si>
  <si>
    <t>Халат медичний (захисний) комбінований на зав’язках (тип Б) довжиною 150 см (розмір 54-56 (ХL)) «Славна®» (СМС+ламінований спанбонд - 35+45 г/м2) стерильний (шт)</t>
  </si>
  <si>
    <t>Халат медичний (захисний) комбінований на зав’язках (тип Б) довжиною 140 см (розмір 50-52 (L)) «Славна®» (СМС+ламінований спанбонд - 35+45 г/м2) стерильний (шт)</t>
  </si>
  <si>
    <t>Халат медичний (захисний) комбінований на зав’язках (тип А) довжиною 130 см (розмір 54-56 (ХL)) «Славна®» (СМС+ламінований спанбонд - 35+45 г/м2) стерильний (шт)</t>
  </si>
  <si>
    <t>Комплект одягу "Анти-СНІД" №21 "Славна®" (шапочка - шолом медична з поглинаючою смужкою - 1 шт. (СМС - 35 г/м2);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Б) довжиною 140 см (розмір 50-52 (L)) - 1 шт. (СМС+ламінований спанбонд - 35+45 г/м2); сорочка медична з коротким рукавом (розмір 50-52 (L)) - 1 шт. (СМС - 35 г/м2); брюки медичні (розмір 50-52 (L)) - 1 шт. (СМС - 35 г/м2); рукавички хірургічні (розмір 8,0) - 1 пара (латекс); бахіли медичні середні - 1 пара (ламінований спанбонд - 45 г/м2)) стерильний (компл)</t>
  </si>
  <si>
    <t>Комплект одягу «Анти-СНІД» №19 «Славна®» (шолом медичний - 1 шт. (ламінований спанбонд - 45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зав'язках, з коміром стійкою (тип Б) довжиною 140 см (розмір 54-56 (ХL))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</si>
  <si>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№20 "Славна®" (шапочка - шолом медична з поглинаючою смужкою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140 см (розмір 50-52 (L)) - 1 шт. (СМС+ламінований спанбонд - 35+45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</si>
  <si>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№22 "Славна®" (шолом медичний (захисний) комбінований - 1 шт. (СМС+ламінований спанбонд - 35+45 г/м2); маска медична тришарова на резинках - 4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132 см (розмір 54-56 (XL)) - 1 шт. (СМС+ламінований спанбонд - 35+45 г/м2); фартух медичний довжиною 110 см - 1 шт. (ламінований спанбонд - 45 г/м2); нарукавники медичні - 1 пара (поліетилен - 30 г/м2); бахіли медичні високі на зав'язках - 1 пара (ламінований спанбонд - 45 г/м2)) стерильний (компл)</t>
  </si>
  <si>
    <t>1.6.1 Серветки марлеві медичні</t>
  </si>
  <si>
    <t>Серветка марлева медична 15 см х 15 см (12 шарів) №10 «Славна®», стерильна (тип 17) (паков)</t>
  </si>
  <si>
    <t>Серветка марлева медична з петлею 45 см х 45 см (12 шарів) №20 «Славна®», нестерильна (тип 17) (шт)</t>
  </si>
  <si>
    <t>Бинт марлевий медичний 3 м х 10 см «Славна®», стерильний (тип 17) (шт)</t>
  </si>
  <si>
    <t>Спонж нейрохірургічний абсорбуючий 1,5 см х 1 см (з рентгеноконтрастною ниткою) №10 «Славна®», стерильний (паков)</t>
  </si>
  <si>
    <t>Спонж нейрохірургічний абсорбуючий 1,5 см х 2 см (з рентгеноконтрастною ниткою) №10 «Славна®», стерильний (паков)</t>
  </si>
  <si>
    <t>Набір маніпуляційний перев'язувальний № 7 "Славна®" стерильний у складі: пінцет великий, 1шт.; пінцет малий, 1шт.; лезо для скальпеля №12, 1шт.; шприц 5мл, 1шт.; серветка марлева медична 7,5 см х 7,5 см (8 шарів) "Славна®", 5шт.; спонж марлевий медичний, діаметр 3 см, 5шт.; рукавички оглядові (розмір М) "Славна®", 3пари; бинт марлевий медичний 7 м х 14 см "Славна®" - 2шт.; покриття операційне 60см х 50см "Славна®", 1шт. (спанбонд - 25 г/м2); бахіли медичні низькі "Славна®", 1пара (поліетилен - 8 г/м2); пакет санітарний, 1шт.; лоток пластиковий, 1шт. (шт)</t>
  </si>
  <si>
    <t>Набір маніпуляційний перев'язувальний №8 "Славна®" стерильний у складі: серветка марлева медична 10 см х 10 см (12 шарів) "Славна®", 5 шт.; спонж марлевий медичний діаметром 3 см, 5 шт.; пінцет малий, 1 шт. (шт)</t>
  </si>
  <si>
    <t>Набір маніпуляційний перев`язувальний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</si>
  <si>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перев`язувальний №2 "Славна®" стерильний у складі: пінцет великий, 1 шт.; пінцет малий, 1 шт.; серветка марлева медична 7,5 см х 7,5 см (8 шарів) "Славна®", 8 шт.; спонж марлевий медичний, діаметр 3 см, 8 шт.; пластир 10,0 см х 15 см, 2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</si>
  <si>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перев`язувальний №3 "Славна®" стерильний у складі: пінцет великий, 1 шт.; пінцет малий, 1 шт.; серветка марлева медична 7,5 см х 7,5 см (8 шарів) "Славна®", 15 шт.; спонж марлевий медичний, діаметр 3 см, 8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</si>
  <si>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для зняття швів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лезо для скальпеля №12, 1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</si>
  <si>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для зняття швів №2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скальпель №12, 1 шт.; пластир 2,0 см х 15 см, 3 шт.; рукавички оглядові (розмір "М") "Славна®",  2 пари; покриття операційне 60 см х 50 см "Славна®" (спанбонд - 25 г/м2), 1 шт.; пакет санітарний, 1 шт.; лоток пластиковий, 1 шт. (шт)</t>
  </si>
  <si>
    <t>Набір маніпуляційний для катетеризації сечового міхура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маска медична тришарова на резинках одноразового застосування "Славна®", 2 шт.; рукавички оглядові (розмір "М") "Славна®", 2 пари; сечоприймач 0,75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</si>
  <si>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№2К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катетер Фолея №14-26 (балон 30 мл) двоходовий, 1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</si>
  <si>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№3К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катетер Фолея №16-24 (балон 30 мл) триходовий, 1 шт.; маска медична тришарова на резинках одноразового застосування "Славна®", 2 шт.; рукавички оглядові (розмір "М") "Славна®", 2 пари; сечоприймач 0,75 л зі зливним клапаном, 1 шт.; шприц 10,0 мл, 1 шт.; пробірка,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</si>
  <si>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№2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</si>
  <si>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взяття венозної крові №1 "Славна®" стерильний у складі: серветка марлева медична 5 см х 5 см (8 шарів) "Славна®", 1 шт.; спонж марлевий медичний, діаметр 3 см, 2 шт.; система вакуумного забору крові VACUETTE® у складі: пробірка VACUETTE® PREMIUM; голка VACUETTE® мультизразкова; утримувач голки, 1 шт.; рукавички оглядові (розмір "М") "Славна®", 1 пара; пластир 2,0 см х 15 см, 2 шт.; покриття операційне 60 см х 50 см "Славна®" (спанбонд - 25 г/м2), 1 шт.; пакет санітарний, 1 шт. (шт.)</t>
  </si>
  <si>
    <t>Набір маніпуляційний для взяття венозної крові №2 "Славна®" стерильний у складі: серветка марлева медична 5 см х 5 см (8 шарів) "Славна®", 1 шт.; спонж марлевий медичний, діаметр 3 см, 2 шт.; шприц 20,0 мл, 1 шт.; рукавички оглядові (розмір "М") "Славна®", 1 пара; пластир 2,0 см х 15 см, 2 шт.; покриття операційне 60 см х 50 см "Славна®" (спанбонд - 25 г/м2), 1 шт.; пакет санітарний, 1 шт. (шт.)</t>
  </si>
  <si>
    <t>Набір маніпуляційний для взяття капілярної крові №1 "Славна®" стерильний у складі: спонж марлевий медичний, діаметр 3 см, 3 шт.; скарифікатор, 1 шт.; скло предметне для мікропрепаратів марки ХТ-1 26х76х1,0 мм, 2 шт.; рукавички оглядові (розмір "М") "Славна®", 1 пара. (шт.)</t>
  </si>
  <si>
    <t>Набір маніпуляційний для взяття капілярної крові №1П "Славна®" стерильний у складі: спонж марлевий медичний, діаметр 3 см, 3 шт.; скарифікатор, 1 шт.; пробірка MiniCollect® гематологія, 2 шт.; скло предметне для мікропрепаратів марки ХТ-1 26х76х1,0 мм, 2 шт.; рукавички оглядові (розмір "М") "Славна®", 1 пара. (шт.)</t>
  </si>
  <si>
    <t>Набір маніпуляційний для забору крові №1 "Славна®" стерильний у складі: серветка марлева медична 7,5 см х 7,5 см (8 шарів) "Славна®", 2 шт.; спонжі марлеві медичні, діаметр 3 см, 4 шт.; затискач з кремальєрою, 1 шт.; покриття операційне 50 см х 40 см "Славна®" (спанбонд - 25 г/м2), 1 шт.; пластир еластичний хірургічний 5 см х 9 см, 1 шт.; рукавички оглядові (розмір "М") "Славна®", 1 пара; джгут кровоспинний гумовий типу Есмарха, 1 шт.; пакет санітарний, 1 шт. (шт.)</t>
  </si>
  <si>
    <t>Набір маніпуляційний для амніоцентеза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покриття операційне 80 см х 60 см "Славна®" (ламінований спанбонд - 45 г/м2), 1 шт.; покриття операційне 100 см х 80 см (з центральним отвором 15 см) з адгезивним краєм "Славна®" (ламінований спанбонд - 45 г/м2), 1 шт.; шприц 10,0 мл, 1 шт.; мікропробірка Easy-Lock® 1,5 мл, 3 шт.; рукавички оглядові (розмір "М") "Славна®", 1 пара; пакет санітарний, 1 шт. (шт.)</t>
  </si>
  <si>
    <t>Набір маніпуляційний для встановлення аспіраційного катетера №1 "Славна®" стерильний у складі: пінцет великий, 2 шт.; спонж марлевий медичний, діаметр 1,5 см, 3 шт.; спонж марлевий медичний, діаметр 3 см, 3 шт.; катетер аспіраційний з вакуумом-контролем, 1 шт.; рукавички оглядові (розмір "М") "Славна®", 2 пари; затискач з кремальєрою, 1 шт.; пакет санітарний, 1 шт. (шт.)</t>
  </si>
  <si>
    <t>Набір маніпуляційний для встановлення внутрішньовенного катетера №1 "Славна®" стерильний у складі: серветка марлева медична 7,5 см х 7,5 см (8 шарів) "Славна®", 5 шт.; спонж марлевий медичний, діаметр 2,5 см, 5 шт.; рукавички оглядові (розмір "М") "Славна®", 1 пара (латекс); джгут одноразовий, 1 шт.; пінцет великий, 1 шт.; прозора плівкова пов'язка 3M Tegaderm I.V. 7 см х 8,5 см, 2 шт.; покриття операційне 60 см х 50 см, 1 шт. (спанбонд - 25 г/м2); лоток пластиковий,  2 шт. (компл)</t>
  </si>
  <si>
    <t>Набір маніпуляційний для епідуральної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9 см х 10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 (шт)</t>
  </si>
  <si>
    <t>Набір маніпуляційний для зняття внутрішньовенного катетера №1 "Славна®" стерильний у складі: спонж марлевий медичний, діаметр 2,5 см, 5 шт.; рукавички оглядові (розмір "М") "Славна®", 1 пара (латекс); прозора плівкова пов'язка з подушечкою 3M Tegaderm+Pad 5 см х 7см, 2 шт.; бинт еластичний аутоадгезійний 3M Coban 7,5 см x 4,6 м, 1 шт.; лоток пластиковий, 2 шт. (шт)</t>
  </si>
  <si>
    <t>Набір маніпуляційний для катетеризації центральних вен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пов'язка для фіксації внутрішньовенних катетерів з хлоргексидина глюконатом 3M Tegaderm I.V. 8,5 см х 11,5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 (шт)</t>
  </si>
  <si>
    <t>Набір маніпуляційний для плазмоферезу №1 "Славна®" стерильний у складі: серветка марлева медична 7,5 см х 7,5 см (8 шарів) "Славна®", 2 шт.; спонж марлевий медичний, діаметр 3 см, 4 шт.; затискач з кремальєрою, 1 шт.; рукавички оглядові (розмір "М") "Славна®", 1 пара; покриття операційне 60 см х 50 см "Славна®" (спанбонд - 25 г/м2), 1 шт.; пакет санітарний, 1 шт.. (шт.)</t>
  </si>
  <si>
    <t>Набір маніпуляційний для спинальної анестезії №1 "Славна®" (серветка марлева медична 7,5 см х 7,5 см (8 шарів) "Славна®" - 5 шт. (марля медична бавовняна, тип 17); спонж марлевий медичний, діаметр 2,5 см - 5 шт. (марля медична бавовняна, тип 20); рукавички хірургічні (розмір 8,0) "Славна®" - 1 пара (латекс); пінцет великий - 1 шт. (полістирол УПМ-0508); прозора плівкова пов'язка з подушечкою 3M Tegaderm+Pad 5 см х 7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 (шт)</t>
  </si>
  <si>
    <t>Набір маніпуляційний для тріхотомії №1 "Славна®" стерильний у складі: серветка маніпуляційна 30 см х 30 см "Славна®" (спанлейс - 40 г/м2), 1 шт.; спонж марлевий медичний, діаметр 3 см, 3 шт.; рукавички оглядові (розмір "М") "Славна®", 1 пара; бритва одноразова, 1 шт.; губка для нанесення мильної піни, 1 шт.; покриття операційне 80 см х 60 см "Славна®" (ламінований спанбонд - 45 г/м2), 1 шт.; пакет санітарний, 1 шт. (шт.)</t>
  </si>
  <si>
    <t>Набір маніпуляційний для УЗ регіональної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6 см х 10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 (шт)</t>
  </si>
  <si>
    <t>Набір маніпуляційний операційний №4 "Славна®" (спонж марлевий медичний діаметром 2,5 см (з рентгеноконтрастною ниткою) - 100 шт.; спонж марлевий медичний діаметром 2,5 см (з рентгеноконтрастною ниткою) - 50 шт.; серветка марлева медична з рентгеноконтрастною ниткою 10 см х 10 см (16 шарів) «Славна®» (тип 17) - 100 шт.; серветка марлева медична з рентгеноконтрастною ниткою 10 см х 10 см (16 шарів) «Славна®» (тип 17) - 25 шт.) стерильний (шт)</t>
  </si>
  <si>
    <t>Набір маніпуляційний оториноларингологічний №2 (для обробки ротової порожнини) "Славна®" стерильний у складі: пінцет великий, 2 шт.; спонж марлевий медичний, діаметр 3 см, 14 шт.; шпатель ларингологічний, 1 шт.; рукавички оглядові (розмір "М") "Славна®", 2 пари; затискач з кремальєрою, 1 шт.; пакет санітарний, 1 шт. (шт.)</t>
  </si>
  <si>
    <t>Шапочки для роботи на промислових підприємствах</t>
  </si>
  <si>
    <t>Сорочка для породіллі (розмір 50-52 (L)) «Славна®» (СМС - 35 г/м2) нестерильна (шт)</t>
  </si>
  <si>
    <t>Комплект одягу акушерський для партнерських пологів №6 "Славна®" (шапочка - ковпак медична - 1 шт. (СМС - 35 г/м2); маска медична тришарова на резинках - 1 шт. (спанбонд+фільтруючий шар - мелтблаун); сорочка медична з довгим рукавом (розмір 50-52 (L)) - 1 шт. (СМС - 35 г/м2); брюки медичні (розмір 50-52 (L)) - 1 шт. (СМС - 35 г/м2); бахіли медичні середні - 1 пара (спанбонд - 30 г/м2)) нестерильний (компл)</t>
  </si>
  <si>
    <t>Комплект одягу акушерський для партнерських пологів №7 "Славна®" (шапочка - берет медична - 1 шт. (спанбонд - 13 г/м2); маска медична тришарова на резинках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середні - 1 пара (спанбонд - 30 г/м2)) нестерильний (компл)</t>
  </si>
  <si>
    <t>Комплект одягу та покриттів операційних акушерський №58 "Славна®" (шапочка - берет медична - 1 шт. (спанбонд - 13 г/м2); сорочка для породіллі - 1 шт. (спанбонд - 30 г/м2); бахіли медичні середні - 1 пара (спанбонд - 30 г/м2); покриття операційне 120см х 80см - 1 шт. (ламінований спанбонд - 45 г/м2); покриття операційне 80см х 60см - 1 шт. (спанбонд - 30 г/м2); покриття операційне 70см х 50см - 1 шт. (спанбонд - 30 г/м2); пелюшка поглинаюча 60см х 60см - 1 шт. (целюлоза+абсорбент); покриття операційне 20см х 15см - 2 шт. (спанлейс - 50 г/м2); прокладка гігієнічна - 2 шт.) стерильний (компл)</t>
  </si>
  <si>
    <t>Комплект покриттів операційних акушерський №57 "Славна®" (покриття операційне 140см х 80см - 1 шт. (ламінований спанбонд - 45 г/м2); покриття операційне 80см х 70см - 2 шт. (спанбонд - 30 г/м2); пелюшка поглинаюча 60см х 60см - 1 шт. (целюлоза+абсорбент); бірка для немовлят - 2 шт. (клейонка гумотканева + спанлейс - 550+50 г/м2)) стерильний (компл)</t>
  </si>
  <si>
    <t>Покриття операційне нейрохірургічне для операцій на головному мозку №4 «Славна®» (покриття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(СМС - 35 г/м2)) стерильне (компл)</t>
  </si>
  <si>
    <t>Покриття операційне офтальмологічне 70см х 40см з адгезивним операційним отвором діаметром 7 см «Славна®» (спанбонд - 30 г/м2) стерильне (шт)</t>
  </si>
  <si>
    <t>Покриття операційне 150см х 80см для операційного столу «Славна®» (ламінований спанбонд - 55 г/м2) стерильне (шт)</t>
  </si>
  <si>
    <t>Покриття операційне 160см х 100см «Славна®» (ламінований спанбонд - 55 г/м2) стерильне (шт)</t>
  </si>
  <si>
    <t>Покриття операційне 200см х 160см «Славна®» (СММС - 35 г/м2) стерильне (шт)</t>
  </si>
  <si>
    <t>Покриття операційне 200см х 200см «Славна®» (СМС - 35 г/м2) стерильне (шт)</t>
  </si>
  <si>
    <t>Покриття операційне 210см х 160см «Славна®» (CММС - 35 г/м2) стерильне (шт)</t>
  </si>
  <si>
    <t>Покриття операційне 210см х 160см «Славна®» (ламінований спанбонд - 55 г/м2) стерильне (шт)</t>
  </si>
  <si>
    <t>Покриття операційне 240см х 210см «Славна®» (СМС - 35 г/м2) стерильне (шт)</t>
  </si>
  <si>
    <t>Покриття операційне 60см х 50см «Славна®» (ламінований спанбонд - 55 г/м2) стерильне (шт)</t>
  </si>
  <si>
    <t>Бахіли медичні низькі (в упаковці 50 пар) «Славна®» (поліетилен - 15 г/м2) нестерильні (паков)</t>
  </si>
  <si>
    <t>Бахіли медичні низькі (в упаковці 50 пар) «Славна®» (поліетилен - 25 г/м2) нестерильні (паков)</t>
  </si>
  <si>
    <t>Бахіли медичні низькі (в упаковці 50 пар) «Славна®» (поліетилен - 30 г/м2) нестерильні (паков)</t>
  </si>
  <si>
    <t>Одяг з ультразвуковим з'єднанням швів</t>
  </si>
  <si>
    <t>Накидка для відвідувача на зав’язках довжиною 110 см «Славна®» (спанбонд - 30 г/м2) стерильна (шт)</t>
  </si>
  <si>
    <t>Халат медичний (для відвідувача) на зав’язках довжиною 117 см (розмір 50-52 (L)) «Славна®» (спанбонд - 30 г/м2) стерильний (шт)</t>
  </si>
  <si>
    <t>Халат медичний (хірургічний) на зав’язках довжиною 130 см (розмір 50-52 (L)) «Славна®» (СМС - 35 г/м2) стерильний (шт)</t>
  </si>
  <si>
    <t>Халат медичний (хірургічний) на зав’язках довжиною 130 см (розмір 50-52 (L)) «Славна®» (спанбонд - 30 г/м2) стерильний (шт)</t>
  </si>
  <si>
    <t>Халат медичний (для відвідувача) на липучках (рукав на резинці) довжиною 117 см (розмір 50-52 (L)) «Славна®» (спанбонд - 30 г/м2) нестерильний (шт)</t>
  </si>
  <si>
    <t>Халат медичний (хірургічний) на липучці та зав`язках, з коміром стійкою (рукав реглан) довжиною 135 см (розмір 52-54 (XL)) «Славна®» (СММС - 35 г/м2) стерильний (шт)</t>
  </si>
  <si>
    <t>Халат медичний (хірургічний) на липучці та зав`язках, з коміром стійкою (рукав реглан) довжиною 130 см (розмір 50-52 (L)) «Славна®» (СММС - 35 г/м2) стерильний (шт)</t>
  </si>
  <si>
    <t>Халат медичний (хірургічний) на липучці та зав’язках довжиною 132 см (розмір 50-52 (L)) «Славна®» (СМС - 30 г/м2) стерильний (шт)</t>
  </si>
  <si>
    <t>Комплект одягу та покриттів операційних для лапаротомії №33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 см (розмір 50-52 (L)) - 3 шт. (СММС+ламінований спанбонд - 35+45 г/м2); бахіли медичні середні - 3 пари (спанбонд - 30 г/м2); покриття операційне 200см х 160см - на дугу, з регулюючим адгезивним операційним полем 30см х 20см та поглинаючими зонами - 2 шт. (спанбонд - 30 г/м2); покриття операційне 200см х 160см для операційного столу - 1 шт. (спанбонд - 30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</si>
  <si>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лапаротомії №34 "Славна®" (халат медичний (хірургічний) на зав'язках довжиною 110 см (розмір 46-48 (М)) - 1 шт. (СМС - 35 г/м2); халат медичний (хірургічний) на зав'язках довжиною 130 см (розмір 50-52 (L)) - 1 шт. (СМС - 35 г/м2); халат медичний (захисний) комбінований на зав'язках (тип Б) довжиною 130 см (розмір 50-52 (L)) - 2 шт. (СМС+ламінований спанбонд - 35+45 г/м2); покриття операційне 300см х 160см з адгезивним абдомінальним операційним полем 15см х 10см та поглинаючою зоною - 1 шт. (СМС - 35 г/м2); покриття операційне 160см х 140см - 1 шт. (ламінований спанбонд - 45 г/м2); покриття 160см х 120см - 1 шт. (ПВХ - 180 г/м2); чохол 150см х 80см для інструментального столу "Мейо" - 1 шт. (СМС+ламінований спанбонд - 35+45 г/м2); пелюшка поглинаюча 60см х 60см з адгезивним краєм - 2 шт. (целюлоза+абсорбент)) стерильний (компл)</t>
  </si>
  <si>
    <t>Комплект одягу та покриттів операційних для лапароскопії №32 "Славна®" (халат медичний (хірургічний) на зав'язках довжиною 134 см (розмір 58-60 (ХХL)) - 3 шт. (СММС - 35 г/м2); покриття операційне 300см х 160см - на дугу, з адгезивним операційним полем 30см х 25см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</si>
  <si>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№28 "Славна®" (халат медичний (хірургічний) на зав'язках довжиною 110 см (розмір 46-48 (М)) - 1 шт. (СММС - 35 г/м2); халат медичний (хірургічний) на зав'язках довжиною 140 см (розмір 54-56 (ХL)) - 3 шт. (СММС - 35 г/м2); покриття операційне 300см х 160см - на дугу, з адгезивним операційним полем 30см х 25см - 1 шт. (СМС - 35 г/м2); покриття операційне 160см х 140см - 1 шт. (ламінований спанбонд - 45 г/м2); покриття 160см х 120см - 1 шт. (ПВХ - 180 г/м2); чохол для шнура 250см х 15см - 2 шт. (ламінований спанбонд - 45 г/м2); чохол 150см х 80см для інструментального столу "Мейо" - 1 шт. (СМС+ламінований спанбонд - 35+45 г/м2)) стерильний (компл)</t>
  </si>
  <si>
    <t>Комплект одягу та покриттів операційних для артроскопії №43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150 см (подовжений рукав на резинці) (розмір 54-56 (ХL)) - 3 шт. (СММС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(по довгій стороні) - 1 шт. (СММС - 35 г/м2); чохол 240см х 15см для ендоскопічного обладнання - 1 шт. (ламінований спанбонд - 45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</si>
  <si>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№44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чохол захисний для кінцівки 80см х 35см - 1 шт. (СММС - 35 г/м2); пелюшка поглинаюча 60см х 60см з адгезивним краєм - 1 шт. (целюлоза+абсорбент); мішок збиральний 60см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</si>
  <si>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хірургічний №110 "Славна®" (халат медичний (захисний) комбінований на зав'язках (тип Б) довжиною 130 см (розмір 50-52 (L)) - 3 шт. (спанбонд+ламінований спанбонд - 30+45 г/м2 ); покриття операційне 200см х 160см - 1 шт. (ламінований спанбонд - 45 г/м2); покриття операційне 200см х 160см - 2 шт. (спанбонд - 30 г/м2); покриття операційне 120см х 80см - 2 шт. (спанбонд - 30 г/м2)) стерильний (компл)</t>
  </si>
  <si>
    <t>Комплект одягу хірургічний №8(L) "Славна®" (шапочка - ковпак медична - 1 шт. (СММС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(СММС - 35 г/м2); бахіли медичні високі на зав'язках - 1 пара (СММС - 35 г/м2)) стерильний (компл)</t>
  </si>
  <si>
    <t>Комплект покриттів операційних для лапароскопії №27 "Славна®" (покриття операційне 150см х 150см з адгезивною зоною 30см х 25см та трикутним операційним полем 25см х 22см х 22см - 1 шт. (ламінований спанбонд - 55 г/м2); покриття операційне 190см х 150см для інструментального столу - 1 шт. (ламінований спанбонд - 80 г/м2); покриття операційне 120см х 75см - 2 шт. (ламінований спанбонд - 55 г/м2); покриття операційне 90см х 75см - 1 шт. (ламінований спанбонд - 55 г/м2); стрічка адгезивна 50см х 10см - 1 шт. (нетканий матеріал + скотч технічний); рушник 25см х 19см - 2 шт. (целюлоза)) стерильний (компл)</t>
  </si>
  <si>
    <t>Комплект одягу та покриттів операційних для кардіологічних операцій №43 "Славна®" (шапочка - берет медична - 3 шт. (спанбонд - 13 г/м2);; маска медична тришарова на резинках - 3 шт. (спанбонд+фільтруючий шар - мелтблаун); халат медичний (захисний) комбінований на зав'язках (тип Б) довжиною 132 см (розмір 54-56 (ХL)) - 3 шт. (СМС+ламінований спанбонд - 35+45 г/м2);  бахіли медичні середні - 3 пари (спанбонд - 30 г/м2); покриття операційне 230см х 160см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- 2 шт. (ламінований спанбонд - 45 г/м2); покриття операційне 80см х 70см з адгезивним операційним отвором діаметром 7 см - 1 шт. (ламінований спанлейс - 70 г/м2); покриття операційне 80см х 70см - 1 шт. (ламінований спанлейс - 70 г/м2); покриття операційне 35см х 20см - 2 шт. (спанлейс - 50 г/м2); чохол для апаратури діаметром 90 см - 1 шт. (поліетилен - 55 г/м2); чохол для апаратури діаметром 75 см - 1 шт. (поліетилен - 55 г/м2); стрічка адгезивна 50см х 5см - 3 шт. (нетканий матеріал + скотч технічний); пелюшка поглинаюча 90см х 60см з адгезивним краєм (по довгій стороні) - 1 шт. (целюлоза+абсорбент); окремо: серветка марлева медична 7,5 см х 7,5 см (8 шарів) №50 "Славна®" (тип 17) "Славна®" - 2 уп. (марля медична бавовняна, тип 17); стерильний (компл)</t>
  </si>
  <si>
    <t>Комплект покриттів операційних хірургічний №111 "Славна®" (покриття операційне 250см х 55см - 1 шт. (СМС - 35 г/м2); покриття операційне 50см х 45см - 2 шт. (СМС - 35 г/м2); покриття операційне 70см х 50см - 1 шт. (СМС - 35 г/м2)) стерильний (компл)</t>
  </si>
  <si>
    <t>Комплект одягу протиепідемічний №10 "Славна®" (шолом медичний (захисний) комбінований - 1 шт. (СМС+ламінований спанбонд - 35+45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128 см (розмір 46-48 (М)) - 1 шт. (СМС+ламінований спанбонд - 35+45 г/м2); сорочка медична з довгим рукавом (розмір 46-48 (М)) - 1 шт. (СМС - 35 г/м2); брюки медичні (розмір 46-48 (М)) - 1 шт. (СМС - 35 г/м2); фартух медичний довжиною 110 см - 1 шт. (ламінований спанбонд - 45 г/м2); нарукавники медичні - 1 пара (ламінований спанбонд - 45 г/м2); рукавички хірургічні (розмір 8,0) - 1 пара (латекс ); бахіли медичні високі на зав'язках - 1 пара (ламінований спанбонд - 45 г/м2); рушничок 70см х 40см - 1 шт. (спанлейс - 50 г/м2)) стерильний (компл)</t>
  </si>
  <si>
    <t>Серветка марлева медична 15 см х 15 см (12 шарів) №10 «Славна®», нестерильна (тип 17) (паков)</t>
  </si>
  <si>
    <t>Серветка марлева медична 30 см х 30 см (8 шарів) №10 «Славна®», нестерильна (тип 17) (паков)</t>
  </si>
  <si>
    <t>Серветка марлева медична 10 см х 30 см (16 шарів) №10 «Славна®», стерильна (тип 17) (паков)</t>
  </si>
  <si>
    <t>Серветка марлева медична 30 см х 30 см (8 шарів) №10 «Славна®», стерильна (тип 17) (паков)</t>
  </si>
  <si>
    <t>Серветка марлева медична з петлею 45 см х 45 см (4 шари) (з рентгеноконтрастною ниткою) №5 «Славна®», стерильна (тип 17) (паков)</t>
  </si>
  <si>
    <t>Покриття операційне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(СМС - 35 г/м2)) стерильне (шт.)</t>
  </si>
  <si>
    <t>Покриття операційне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(СМС - 35 г/м2)) стерильне (шт.)</t>
  </si>
  <si>
    <t>Покриття операційне для гінекологічних операцій (лапароскопія та гістероскопія) №5 «Славна®» (покриття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30см) (СМС - 30 г/м2)) стерильне (шт)</t>
  </si>
  <si>
    <t>Покриття операційне для гінекологічних операцій №3 «Славна®» (покриття операційне 140см х 80см з адгезивним перінеальним ромбовидним операційним полем 10см х 10см (СМС - 35 г/м2)) стерильне (шт.)</t>
  </si>
  <si>
    <t>Покриття операційне для гінекологічних операцій №4 «Славна®» (покриття операційне 300см х 160см з адгезивним операційним полем 15см х 5см (СМС - 35 г/ м2)) стерильне (шт.)</t>
  </si>
  <si>
    <t>Покриття операційне для кесаревого розтину №1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см)(ламінований спанбонд - 45 г/м2)) стерильне (шт.)</t>
  </si>
  <si>
    <t>Покриття операційне для кесаревого розтину №2 «Славна®» (покриття операційне 300см х 160см - на дугу, з адгезивним операційним полем 25см х 25см (ламінований спанбонд - 45 г/м2)) стерильне (шт.)</t>
  </si>
  <si>
    <t>Покриття операційне для кесаревого розтину №3 «Славна®» (покриття операційне 300см х 160см - на дугу, з адгезивним операційним полем 15см х 15см (ламінований спанбонд - 45 г/м2)) стерильне (шт.)</t>
  </si>
  <si>
    <t>Покриття операційне для Кесаревого розтину №5 «Славна®» (покриття операційне 300см х 160см - на дугу, з адгезивним операційним полем 25см х 25см (з антимікробною операційною плівкою)та мішком для збирання рідини 80см х 70см (з двома відвідними трубами довжиною 130 см) (ламінований спанбонд - 45 г/м2)) стерильне (шт)</t>
  </si>
  <si>
    <t>Покриття операційне для кесаревого розтину №6 «Славна®» (покриття операційне 300см х 160см - на дугу, з адгезивним операційним полем 25см х 25см (СМС - 35 г/м2)) стерильне (шт)</t>
  </si>
  <si>
    <t>Покриття операційне для кесаревого розтину №7 «Славна®» (покриття операційне 300см х 160см - на дугу, з адгезивним операційним полем 15см х 30см (з антимікробною операційною плівкою) та мішком для збирання рідини 80см х 70см (з двома відвідними трубами довжиною 130 см) (ламінований спанбонд - 45 г/м2)) стерильне (шт)</t>
  </si>
  <si>
    <t>Покриття операційне для кесаревого розтину №8 «Славна®» (покриття операційне 300см х 160см - на дугу, з адгезивним операційним полем 25см х 25см (спанбонд - 30 г/м2)) стерильне (шт)</t>
  </si>
  <si>
    <t>Сорочка для породіллі (розмір 50-52 (L)) «Славна®» (спанбонд - 20 г/м2) нестерильна (шт)</t>
  </si>
  <si>
    <t>Сорочка для породіллі (розмір 50-52 (L)) «Славна®» (спанбонд - 30 г/м2) нестерильна (шт)</t>
  </si>
  <si>
    <t>Сорочка для породіллі (розмір 50-52 (L)) (в упаковці 5 шт.) «Славна®» (спанбонд - 30 г/м2) нестерильна (паков)</t>
  </si>
  <si>
    <t>Сорочка для породіллі (розмір 58-60 (XXL)) «Славна®» (спанбонд - 30 г/м2) нестерильна (шт)</t>
  </si>
  <si>
    <t>Сорочка для породіллі (розмір 50 - 52 (L)) «Славна®» (СМС - 35г/м2) стерильна (шт)</t>
  </si>
  <si>
    <t>Сорочка для породіллі (розмір 54 - 56 (ХL)) «Славна®» (СМС - 35 г/м2), стерильна (шт)</t>
  </si>
  <si>
    <t>Сорочка - комбі для породіллі «Славна®» (СМС+спанлейс - 35+50 г/м2) стерильна (шт.)</t>
  </si>
  <si>
    <t>Сорочка медична процедурна (на липучках спереду) довжиною 120 см (розмір 58-60 (XXL)) «Славна®» (СМС - 35 г/м2) нестерильна (шт)</t>
  </si>
  <si>
    <t>Сорочка медична процедурна (розмір 50-52 (L)) «Славна®» (СМС - 35 г/м2) нестерильна (шт)</t>
  </si>
  <si>
    <t>Сорочка медична процедурна (розмір 50 - 52 (L)) «Славна®» (СМС - 35 г/м2) стерильна (шт.)</t>
  </si>
  <si>
    <t>Сорочка медична процедурна (розмір 50 - 52 (L)) «Славна®» (спанлейс - 50 г/м2) стерильна (шт.)</t>
  </si>
  <si>
    <t>Сорочка медична процедурна (укорочена) (розмір 50-52 (L)) «Славна®» (спанлейс - 40 г/м2) нестерильна (шт)</t>
  </si>
  <si>
    <t>Сорочка медична процедурна з коротким рукавом (на липучках ззаду) довжиною 110 см «Славна®» (СМС + ламінований спанбонд - 35+45 г/м2) нестерильна (шт)</t>
  </si>
  <si>
    <t>Комплект одягу акушерський для партнерських пологів №1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(хірургічний) на зав`язках довжиною 130 см (розмір 50 - 52 (L)) - 1 шт. (СМС - 35 г/м2), бахіли медичні високі на зав`язках - 1 пара (СМС - 35 г/м2) стерильний (шт.)</t>
  </si>
  <si>
    <t>Комплект одягу акушерський для партнерських пологів №2 «Славна®» (шапочка - ковпак медична - 1 шт.(СМС - 35 г/м2), маска медична тришарова на резинках - 1 шт. (спанбонд, фільтруючий шар - мелтблаун), сорочка медична з довгим рукавом (розмір 50 - 52 (L)) - 1 шт. (СМС - 35 г/м2), брюки медичні (розмір 50 - 52 (L)) - 1 шт. (СМС - 35 г/м2), бахіли медичні середні - 1 пара (спанбонд - 30 г/м2)) стерильний (компл.)</t>
  </si>
  <si>
    <t>Комплект одягу акушерський для партнерських пологів №3 «Славна®» (шапочка - ковпак медична - 1 шт. (СМС - 35 г/м2), маска медична тришарова на резинках - 1 шт. (спанбонд, фільтруючий шар - мелтблаун), сорочка медична з довгим рукавом (розмір 54 - 56 (ХL)) - 1 шт. (СМС - 35 г/м2), брюки медичні (розмір 54 - 56 (ХL)) - 1 шт. (СМС - 35 г/м2), бахіли медичні середні - 1 пара (спанбонд - 30 г/м2)) стерильний (компл.)</t>
  </si>
  <si>
    <t>Комплект одягу акушерський для партнерських пологів №4 «Славна®» (шапочка - берет медична - 1 шт. (спанбонд - 13 г/м2), маска медична тришарова на резинках - 1 шт. (спанбонд+фільтруючий шар - мелтблаун), сорочка медична з довгим рукавом (розмір 50-52 (L)) - 1 шт. (спанбонд - 30 г/м2), брюки медичні (розмір 50-52 (L)) - 1 шт. (спанбонд - 30 г/м2), бахіли медичні низькі - 1 пара (поліетилен - 8 г/м2) нестерильний (компл)</t>
  </si>
  <si>
    <t>Комплект одягу акушерський для партнерських пологів №5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зав`язках довжиною 130 см (розмір 50 - 52 (L)) - 1 шт. (СМС - 35 г/м2), бахіли медичні низькі - 1 пара (поліетилен - 8 г/м2), фартух медичний довжиною 110 см - 1 шт. (поліетилен - 55 г/м2), нарукавники медичні - 1 пара (поліетилен - 30 г/м2)) стерильний (компл)</t>
  </si>
  <si>
    <t>Комплект одягу для немовлят (для дівчаток, обшитий рожевою ниткою) №2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</si>
  <si>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для немовлят (для хлопчиків, обшитий блакитною ниткою) №1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</si>
  <si>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для немовлят №6 «Славна®» (чепчик - 1 шт. (спанлейс - 50 г/м2), дитяча сорочка - 1 шт. (спанлейс - 50 г/м2), шкарпетки - 4 шт. (спанлейс - 50 г/м2), пелюшка 80см х 70см - 1 шт. (спанлейс - 50 г/м2), бірка для немовлят - 2 шт.(папір синтетичний)) стерильний (компл)</t>
  </si>
  <si>
    <t>Комплект одягу для немовлят №5 «Славна®» (чепчик - 1 шт. (спанлейс - 50 г/м2), дитяча сорочка - 1 шт. (спанлейс - 50 г/м2), шкарпетки - 2 шт. (спанлейс - 50 г/м2), бірка для немовлят - 2 шт. (папір синтетичний)) стерильний (шт)</t>
  </si>
  <si>
    <t>Комплект покриттів для немовлят №3 «Славна®» (покриття операційне 80см х 70см - 2 шт. (спанлейс - 50 г/м2), покриття операційне 30см х30см - 2 шт. (спанлейс - 50 г/м2), пелюшка поглинаюча 60см х 40см - 1 шт. (целюлоза+абсорбент), бірка для немовлят - 2 шт. (папір синтетичний)) стерильний (компл)</t>
  </si>
  <si>
    <t>Комплект покриттів для немовлят №4 «Славна®» (покриття операційне 80см х 60см - 2 шт. (спанлейс - 50 г/м2), покриття операційне 20см х 20см - 2 шт. (спанлейс - 50 г/м2), пелюшка поглинаюча 60см х 40см - 1 шт. (целюлоза+абсорбент)) стерильний (шт)</t>
  </si>
  <si>
    <t>Набір для новонародженого №1 «Славна®» (бірка для немовлят - 2 шт.), нестерильний (шт)</t>
  </si>
  <si>
    <t>Комплект одягу акушерський №49 «Славна®» (шапочка - берет медична - 1 шт. (спанбонд - 13 г/м2), маска медична тришарова на резинках - 1 шт. (спанбонд+фільтруючий шар - мелтблаун), cорочка для породіллі - 1 шт. (спанбонд - 30 г/м2), бахіли медичні середні - 1 пара (спанбонд - 30 г/м2)) стерильний (компл)</t>
  </si>
  <si>
    <t>Комплект одягу акушерський №13 «Славна®» (Сорочка для породіллі - 1 шт. (СМС - 35 г/м2), шапочка - берет медична - 1 шт. (спанбонд - 13 г/м2), бахіли медичні середні - 1 пара (спанбонд - 30 г/м2)) стерильний (компл.)</t>
  </si>
  <si>
    <t>Комплект одягу акушерський №21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(компл)</t>
  </si>
  <si>
    <t>Комплект одягу акушерський №26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пелюшка поглинаюча 60см х 40см - 2 шт. (целюлоза+абсорбент),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(компл.)</t>
  </si>
  <si>
    <t>Комплект одягу акушерський №50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122см (розмір 54 - 56(ХL)) - 1 шт. (спанбонд - 30 г/м2), фартух медичний довжиною 120 см - 1 шт. (поліетилен - 55 г/м2), бахіли медичні низькі - 1 пара (поліетилен - 8 г/м2), нарукавники медичні - 1 пара (поліетилен - 30 г/м2)) стерильний (компл)</t>
  </si>
  <si>
    <t>Комплект одягу та покриттів операційних акушерський №34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г/м2)) стерильний (компл)</t>
  </si>
  <si>
    <t>Комплект одягу та покриттів операційних акушерський №38 «Славна®» (шапочка - берет медична - 4 шт. (спанбонд - 13 г/м2), маска медична тришарова на резинках - 3 шт. (спанбонд+фільтруючий шар - мелтблаун), сорочка для породіллі - 1 шт. (СМС - 35 г/м2), бахіли медичні середні - 1 пара (спанбонд - 30 г/м2), бахіли медичні середні - 3 пари (ламінований спанбонд - 45 г/м2), халат медичний (захисний) комбінований на зав’язках (тип Б) довжиною 132 см (розмір 54 - 56 (ХL)) - 3 шт. (СМС+ламінований спанбонд - 35+45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</si>
  <si>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акушерський №53 «Славна®» (шапочка - берет медична - 1 шт. (спанбонд - 13 г/м2), сорочка для породіллі - 1 шт. (СМС - 30 г/м2), бахіли медичні низькі - 1 пара (поліетилен - 10 г/м2), покриття операційне 200см х 160см - 1 шт. (СМС - 30 г/м2), покриття операційне 240см х 160см - 1 шт. (СМС - 30 г/м2), наволочка 60см х 60см з клапаном - 1 шт. (СМС - 30 г/м2)) стерильний (компл)</t>
  </si>
  <si>
    <t>Комплект одягу та покриттів операційних акушерський №55 «Славна®» (комплект одягу та покриттів для породіллі: 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(спанбонд - 30 г/м2); окремо: комплект одягу для немовлят: чепчик - 1 шт. (спанлейс - 50 г/м2); дитяча сорочка - 1 шт. (спанлейс - 50 г/м2); шкарпетки - 4 шт. (спанлейс - 50 г/м2); пелюшка 80см х 70см - 1 шт. (спанлейс - 50 г/м2); бірка для немовлят - 2 шт. (папір синтетичний); окремо: покриття операційне 210см х 160см - 2 шт. (спанбонд - 30 г/м2)) стерильний (компл)</t>
  </si>
  <si>
    <t>Комплект одягу та покриттів операційних акушерський №1 «Славна®» (халат медичний (хірургічний) на зав’язках довжиною 130 см (розмір 50 - 52 (L)) - 1 шт. (СМС - 35 г/м2), покриття операційне 120см х 80см - 2 шт. (СМС - 35 г/м2), покриття операційне 80см х 60см - 2 шт. (СМС - 35 г/м2), пелюшка поглинаюча 60см х 40см - 1 шт. (целюлоза+абсорбент), прокладка гігієнічна - 1 шт.) стерильний (шт.)</t>
  </si>
  <si>
    <t>Комплект одягу та покриттів операційних акушерський №10 «Славна®» (шапочка - берет медична - 1 шт. (спанбонд - 13 г/м2), cорочка - комбі для породіллі - 1 шт. (СМС+спанлейс - 35+50 г/м2), бахіли медичні високі на зав’язках - 1 пара (СМС - 35 г/м2), покриття операційне 140см х 80см - 1 шт. (СМС - 35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</si>
  <si>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№10/СП «Славна®» (шапочка - берет медична - 1 шт. (спанбонд - 13 г/м2), cорочка для породіллі - 1 шт. (спанбонд - 30 г/м2), бахіли медичні високі на зав’язках - 1 пара (спанбонд - 30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 стерильний (компл)</t>
  </si>
  <si>
    <t>Комплект одягу та покриттів операційних акушерський №14 «Славна®» (маска медична тришарова на резинках - 1 шт. (спанбонд+фільтруючий шар - мелтблаун), бахіли медичні низькі - 1 пара (поліетилен - 8 г/м2), покриття операційне 120см х 80см - 1 шт. (спанбонд - 30 г/м2), пелюшка поглинаюча 90см х 60см - 3 шт. (целюлоза+абсорбент), бірка для немовлят - 2 шт. (папір синтетичний) стерильний (компл.)</t>
  </si>
  <si>
    <t>Комплект одягу та покриттів операційних акушерський №20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</si>
  <si>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та покриттів операційних акушерський №27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середні - 1 пара (спанбонд - 30 г/м2), комплект покриттів: покриття операційне 140см х 80см - 1 шт. (ламінований спанбонд - 45 г/м2), покриття операційне 140см х 80см - 1 шт. (СМС - 35 г/м2), покриття операційне 80см х 70см - 1 шт. (ламінований спанбонд - 45 г/м2), покриття операційне 80см х 70см - 1 шт. (СМС - 35 г/м2), покриття операційне 20см х 17см - 4 шт. (спанлейс - 50 г/м2), пелюшка поглинаюча 60см х 60см - 2 шт. (целюлоза+абсорбент), бірка для немовлят - 3 шт. (папір синтетичний), комплект одягу для акушерки: маска медична тришарова на резинках - 1 шт. (спанбонд+фільтруючий шар - мелтблаун), халат медичний (хірургічний) на зав’язках довжиною 110 см (розмір 50 - 52 (L)) - 1 шт. (СМС - 35 г/м2)) стерильний (компл.)</t>
  </si>
  <si>
    <t>Комплект одягу та покриттів операційних акушерський №28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 (компл.)</t>
  </si>
  <si>
    <t>Комплект одягу та покриттів операційних акушерський №29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</si>
  <si>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№30 «Славна®» (сорочка - комбі для породіллі - 1 шт. (СМС+спанбонд - 35+30 г/м2), покриття операційне 200см х 160см - 1 шт. (спанбонд - 30 г/м2), пелюшка поглинаюча 90см х 60см - 1 шт. (целюлоза+абсорбент)) стерильний (компл.)</t>
  </si>
  <si>
    <t>Комплект одягу та покриттів операційних акушерський №31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</si>
  <si>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№33 «Славна®» (шапочка - берет медична - 1 шт. (спанбонд - 13 г/м2), маска медична тришарова на резинках - 1 шт.(спанбонд+фільтруючий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г/м2), покриття операційне 140см х 80см - 2 шт.(СМС - 35 г/м2), покриття операційне 80см х 70см - 2 шт. (спанлейс - 50 г/м2), покриття операційне 35см х 20см - 8 шт. (спанлейс - 50 г/м2), пелюшка поглинаюча 60см х 60см - 2 шт. (целюлоза+абсорбент), бірка для немовлят для немовлят - 2 шт.(папір синтетичний)) стерильний (компл)</t>
  </si>
  <si>
    <t>Комплект одягу та покриттів операційних акушерський №37 «Славна®» (шапочка - берет медична - 1 шт. (спанбонд - 13 г/м2), маска медична із захисним екраном - 1 шт. (спанбонд+фільтруючий шар - мелтблаун + прозорий пластик), халат медичний (хірургічний) на зав’язках (рукав на резинці) довжиною 110 см (розмір 50 - 52 (L)) - 1 шт. (СМС - 35 г/м2), покриття операційне 120см х 80см - 1 шт. (СМС - 35 г/м2), покриття операційне 80см х 60см - 1 шт. (СМС - 35 г/м2) стерильний (компл)</t>
  </si>
  <si>
    <t>Комплект одягу та покриттів операційних акушерський №39 «Славна®» (Шапочка - берет медична - 4 шт. (спанбонд - 13 г/м2), маска медична тришарова на резинках - 1 шт. .(спанбонд+фільтруючий шар - мелтблаун), халат медичний (хірургічний) на липучці та зав’язках довжиною 136 см (розмір 54 - 56 (ХL)) - 1 шт. (СМС - 35 г/м2), сорочка для породіллі - 1 шт. (СМС - 35 г/м2), бахіли медичні середні - 1 пара (ламінований спанбонд - 45 г/м2), покриття операційне 120см х 80см - 1 шт. (СМС - 35 г/м2), покриття операційне 80см х 70 см - 2 шт. (спанлейс - 50 г/м2), покриття операційне 25см х 20см - 4 шт. (спанлейс - 50 г/м2), пелюшка поглинаюча 90см х 60см - 2 шт. (целюлоза+абсорбент), бірка для немовлят - 4 шт. (папір синтетичний) стерильний (компл)</t>
  </si>
  <si>
    <t>Комплект одягу та покриттів операційних акушерський №41 «Славна®» (шапочка - берет медична - 1 шт. (спанбонд - 13 г/м2) cорочка для породіллі - 1 шт. (спанбонд - 30 г/м2) бахіли медичні високі на зав’язках - 1 пара (спанбонд - 30 г/м2) покриття операційне 140см х 80см - 1 шт. (спанбонд - 30 г/м2) покриття операційне 80см х 60см - 1 шт. (спанлейс - 50 г/м2) покриття операційне 50см х 40см - 4 шт. (спанбонд - 30 г/м2) покриття операційне 25см х 20см - 4 шт. (спанлейс - 50 г/м2) пелюшка поглинаюча 60см х 40см - 1 шт. (целюлоза+абсорбент), бірка для немовлят - 2 шт.) стерильний (компл)</t>
  </si>
  <si>
    <t>Комплект одягу та покриттів операційних акушерський №42 «Славна®» (шапочка - берет медична - 1 шт.(спанбонд - 13 г/м2), бахіли медичні середні - 1 пара (спанбонд - 30 г/м2), покриття операційне 120см х 80см - 2 шт.(СМС - 35 г/м2), покриття операційне 80см х 60см - 2 шт. (СМС - 35 г/м2), пелюшка поглинаюча 60см х 60см - 1 шт.(целюлоза+абсорбент)) стерильний (компл)</t>
  </si>
  <si>
    <t>Комплект одягу та покриттів операційних акушерський №44 «Славна®» (шапочка - берет медична - 1 шт. (спанбонд - 13 г/м2), сорочка для породіллі - 1 шт. (спанбонд - 30 г/м2), бахіли медичні високі на зав’язках - 1 пара (спанбонд - 30 г/м2), покриття операційне 160см х 80см - 1 шт. (спанбонд - 30 г/м2), покриття операційне 80см х 60см - 1 шт. (спанлейс - 50 г/м2), пелюшка поглинаюча 60см х 40см - 1 шт. (целюлоза+абсорбент), покриття операційне 50см х 40см - 4 шт. (спанбонд - 30 г/м2), покриття операційне 25см х 20см - 4 шт. (спанлейс - 50 г/м2), бірка для немовлят - 2 шт. (клейонка гумотканева + спанлейс - 550+50 г/м2)) стерильний (компл)</t>
  </si>
  <si>
    <t>Комплект одягу та покриттів операційних акушерський №47 «Славна®» (комплект одягу та покриттів для породіллі: шапочка - берет медична - 1 шт.(спанбонд - 13 г/м2), сорочка - комбі для породіллі (розмір 54 - 56 (ХL)) - 1 шт. (СМС + спанлейс - 35 + 50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- 2шт, бірка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(спанбонд, фільтруючий шар - мелтблаун), халат медичний (хірургічний) на зав`язках довжиною 132 см (розмір 50 - 52 (ХL)) - 1 шт.(спанбонд - 30 г/м2), бахіли медичні середні - 1 пара (спанбонд - 30 г/м2)) стерильний (компл)</t>
  </si>
  <si>
    <t>Комплект одягу та покриттів операційних акушерський № 48 «Славна®» (шапочка - берет медична - 1 шт. (спанбонд - 13 г/м2), сорочка - комбі для породіллі - 1 шт. (СМС+спанлейс - 35+50 г/м2), бахіли медичні високі на зав’язках - 1 пара (СМС - 35 г/м2), покриття операційне 120см х 80см - 1 шт. (СМС - 35 г/м2), покриття операційне 80см х 60см - 2 шт. (спанлейс - 50 г/м2), пелюшка поглинаюча 60см х 40см - 1 шт. (целюлоза+абсорбент), прокладка гігієнічна - 1 шт.)) стерильний (шт)</t>
  </si>
  <si>
    <t>Комплект одягу та покриттів операційних акушерський №51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132см (розмір 54 - 56(ХL)) - 1 шт. (СММС - 35 г/м2), сорочка для породіллі - 1 шт. (СММС - 35 г/м2), фартух медичний довжиною 140 см - 1 шт. (ламінований спанбонд - 45 г/м2), бахіли медичні середні - 2 пари (спанбонд - 30 г/м2), покриття операційне 140см х 80см - 2 шт. (СММС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</si>
  <si>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гінекологічних операцій №19 «Славна®» (халат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120см х 80см - 1 шт. (СМС - 35 г/м2)) стерильний (компл)</t>
  </si>
  <si>
    <t>Комплект одягу та покриттів операційних для гінекологічних операцій №25 «Славна®» (халат медичний (хірургічний) на липучці та зав’язках довжиною 140 см (розмір 58 - 60 (ХХL)) - 3 шт. (СМС - 35 г/м2), покриття операційне 300см х 160см - на дугу, з адгезивним операційним полем 30см х 30см - 1 шт. (СМС - 35 г/м2), покриття операційне 210см х 120см - 3 шт. (СМС - 35 г/м2), пелюшка поглинаюча 90см х 60см - 7 шт. (целюлоза+абсорбент) , покриття операційне 80см х 70см - 2 шт. (СМС - 35 г/м2)) стерильний (компл)</t>
  </si>
  <si>
    <t>Комплект одягу та покриттів операційних для гінекологічних операцій №26 «Славна®» (халат медичний (хірургічний) на липучці та зав'язках довжиною 140 см (розмір 58 - 60 (ХХL)) - 3 шт. (спанбонд - 30 г/м2), покриття операційне 300см х 160см - на дугу, з адгезивним операційним полем 30см х 30см - 1 шт. (спанбонд - 30 г/м2), покриття операційне 210см х 120см - 3 шт. (спанбонд - 30 г/м2), пелюшка поглинаюча 90см х 60см - 7 шт. (целюлоза+абсорбент), покриття операційне 80см х 70см - 2 шт. (спанбонд - 30 г/м2)) стерильний (компл)</t>
  </si>
  <si>
    <t>Комплект одягу та покриттів операційних для гінекологічних операцій №3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160см х 80см - 1 шт. (СМС - 35 г/м2), покриття операційне 140см х 80см з адгезивним перінеальним ромбовидним операційним полем 10см х 10см - 1 шт. (СМС - 35 г/м2), покриття операційне 80см х 70см - 4 шт. (СМС - 35 г/м2), покриття операційне 25см х 20см - 2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</si>
  <si>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для гінекологічних операцій №4 «Славна®» (халат медичний (хірургічний) на зав`язках довжиною 130 см (розмір 50 - 52 (L)) - 3 шт. (спанлейс - 50 г/м2), покриття операційне 300см х 160см - на дугу, з адгезивним операційним полем 30см х 25см - 1 шт. (спанлейс - 50 г/м2)) стерильний (шт.)</t>
  </si>
  <si>
    <t>Комплект одягу та покриттів операційних для гінекологічних операцій №16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</si>
  <si>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(гістероскопія) №21 «Славна®» (халат медичний (хірургічний) на зав`язках довжиною 130 см (розмір 50 - 52 (L)) - 2 шт. (СММС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шт.(СМС - 35 г/м2), покриття операційне 140см х 80см для інструментального столу - 1 шт.(ламінований спанбонд - 45 г/м2), покриття операційне 160см х 100см - 1 шт. (СМС - 35 г/м2), пелюшка поглинаюча 90см х 60см з адгезивним краєм (по довгій стороні) - 1 шт.(целюлоза+абсорбент), чохол для шнура 210см х 30см з двома адгезивними стрічками 55см х 3см - 2 шт. (поліетилен - 55 г/м2)) стерильний (компл)</t>
  </si>
  <si>
    <t>Комплект одягу та покриттів операційних для гінекологічних операцій (гістероскопія) №24 «Славна®» (халат медичний (хірургічний) на зав`язках довжиною 130 см (розмір 50 - 52 (L)) - 2 шт. (СММС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160см х 100см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</si>
  <si>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гінекологічних операцій №22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(рукав на резинці) довжиною 110 см (розмір 50 - 52 (L)) - 3 шт. (спанбонд - 30 г/м2),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г/м2)) стерильний (компл)</t>
  </si>
  <si>
    <t>Комплект одягу та покриттів операційних для гінекологічних операцій (гістероскопія) №5 «Славна®» (комплект одягу: халат медичний (хірургічний) на зав'язках довжиною 140 см (розмір 50 - 52 (L)) - 1 шт. (СМС - 35 г/м2), сорочка медична процедурна (розмір 50 - 52 (L)) - 1 шт. (СМС - 35 г/м2), комплект покриттів: покриття операційне 270см х 160см - на дугу, із захисним покриттям для ніг і з адгезивним абдомінальним операційним полем 30см х 15см - 1 шт. (СМС - 35 г/м2), покриття операційне 140см х 80см для інструментального столу - 1 шт. (ламінований спанбонд - 45 г/м2)) стерильний (компл.)</t>
  </si>
  <si>
    <t>Комплект одягу та покриттів операційних для гінекологічних операцій №20 «Славна®»(шапочка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- 1 шт. (СМС - 35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</si>
  <si>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№27 «Славна®» (халат медичний (хірургічний) на зав'язках (рукав на резинці) довжиною 110 см (розмір 50-52 (L)) - 4 шт. (спанбонд - 30 г/м2); сорочка медична процедурна (розмір 50-52 (L)) - 1 шт. (СМС - 35 г/м2); бахіли медичні високі на зав'язках - 2 пари (СМС - 35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80см х 60см - 1 шт. (ламінований спанбонд - 45 г/м2); чохол для шнура 250см х 15см - 1 шт. (СМС - 35 г/м2); стрічка адгезивна 50см х 5см - 2 шт. (нетканий матеріал + скотч технічний); пелюшка поглинаюча 60см х 60см - 1 шт. (целюлоза+абсорбент)) стерильний (компл)</t>
  </si>
  <si>
    <t>Комплект одягу та покриттів операційних для гінекологічних операцій №11»Славна®» (халат медичний (хірургічний) на зав`язках довжиною 130 см (розмір 50 - 52 (L)) - 1 шт. (СМС - 35 г/м2), покриття операційне 270см х 160см - на дугу, із захисним покриттям для ніг, адгезивним абдоміноперінеальним операційним полем 40см х 20см та фартухом з мішком збиральним конусної форми 60см х 50см (з фільтром і відвідною трубою довжиною 130см)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</si>
  <si>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№13 «Славна®» (комплект одягу для пацієнтки: шапочка - берет медична з поглинаючою смужкою - 1 шт. (спанбонд - 13 г/м2), сорочка медична процедурна (розмір 50 - 52 (L)) - 1 шт. (СМС - 35 г/м2), бахіли медичні високі на зав'язках - 1 пара (СМС - 35 г/м2),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(поліетилен - 55 г/м2), чохол 150см х 85см для інструментального столу «Мейо» з допоміжною зоною - 1 шт. (поліетилен - 55 г/м2),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лікаря: шапочка - берет медична з поглинаючою смужкою - 4 шт. (спанбонд - 13 г/м2), маска медична тришарова на зав'язках - 4 шт. (спанбонд+фільтруючий шар - мелтблаун), халат медичний (хірургічний) на зав'язках довжиною 110 см (розмір 50 - 52 (L)) - 2 шт. (СМС - 35 г/м2), халат медичний (захисний) комбінований на зав’язках (тип Б) довжиною 130 см (розмір 50 - 52 (L)) - 2 шт. (СМС+ламінований спанбонд - 35+45 г/м2), бахіли медичні середні - 4 пари (спанбонд - 30 г/м2)) стерильний (компл)</t>
  </si>
  <si>
    <t>Комплект одягу та покриттів операційних для гінекологічних операцій №17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- 1шт. (СМС - 35г/м2), покриття операційне 200см х 140см - 2 шт. (СМС - 35г/м2), покриття операційне 120см х 80см - 3 шт. (СМС - 35г/м2),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</si>
  <si>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№18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</si>
  <si>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гінекологічних операцій №8 «Славна®» (халат медичний (хірургічний) на зав'язках довжиною 130 см (розмір 50 - 52 (L)) - 1 шт. (СМС - 35 г/м2), покриття операційне 260см х 160см - на дугу, із захисним покриттям для ніг, адгезивним абдоміноперінеальним операційним полем 30см х 15см (з антимікробною операційною плівкою)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</si>
  <si>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кесаревого розтину №14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- 2 шт. (целюлоза+абсорбент),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лікарів: шапочка - берет медична - 6 шт. (спанбонд - 13 г/м2), маска медична тришарова на резинках - 6 шт. (спанбонд+фільтруючий шар - мелтблаун), халат медичний (хірургічний) на зав’язках довжиною 110 см (розмір 50 - 52 (L)) - 6 шт. (СМС - 35 г/м2), бахіли медичні середні - 6 пар (спанбонд - 30 г/м2), бірка для немовлят - 3 шт.(папір синтетичний)) стерильний (компл.)</t>
  </si>
  <si>
    <t>Комплект одягу та покриттів операційних для кесаревого розтину №23 «Славна®» (шапочка - берет медична - 3 шт. (спанбонд - 13 г/м2), маска медична тришарова на резинках - 3 шт. (спанбонд+фільтруючий шар – мелтблаун), халат медичний (захисний) комбінований на зав’язках (тип Б) довжиною 140 см (розмір 54 - 56 (ХL)) - 2 шт. (СММС+ламінований спанбонд - 30+45 г/м2), халат медичний (хірургічний) на зав’язках довжиною 140 см (розмір 54 - 56 (ХL)) - 1 шт. (СММС - 30 г/м2), покриття операційне 180см х 160см з адгезивним операційним полем 25см х 25см - 1 шт. (СММС - 30 г/м2), покриття операційне 210см х 120см - 3 шт. (СММС - 30 г/м2), покриття операційне 80см х 70см - 3 шт. (ламінований спанбонд - 45 г/м2), пелюшка поглинаюча 60см х 60см - 5 шт. (целюлоза+абсорбент)) стерильний (компл)</t>
  </si>
  <si>
    <t>Комплект одягу та покриттів операційних для кесаревого розтину №24 «Славна®» (шапочка - берет медична - 3 шт. (спанбонд - 13 г/м2), маска медична тришарова на резинках – 3 шт. (спанбонд+фільтруючий шар - мелтблаун), халат медичний (захисний) комбінований на зав’язках (тип Б) довжиною 140 см (розмір 58 - 60 (XXL)) - 2 шт. (СММС+ламінований спанбонд - 35+45 г/м2), халат медичний (хірургічний) на зав’язках довжиною 140 см (розмір 58 - 60 (XXL)) - 1 шт. (СММС - 35 г/м2), покриття операційне 300см х 160см - на дугу, з адгезивним абдомінальним операційним полем 25см х 25см - 1 шт. (СММС - 35 г/м2), покриття операційне 210см х 120см - 3 шт. (СММС - 35 г/м2), покриття операційне 80см х 70см - 3 шт. (СММС - 35 г/м2), пелюшка поглинаюча 90см х 60см - 5 шт. (целюлоза+абсорбент)) стерильний (компл)</t>
  </si>
  <si>
    <t>Комплект одягу та покриттів операційних для кесаревого розтину №1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 стерильний (компл.)</t>
  </si>
  <si>
    <t>Комплект одягу та покриттів операційних для кесаревого розтину №18 «Славна®» (шапочка - берет медична - 1 шт. (спанбонд - 13 г/м2), халат медичний (захисний) комбінований на зав’язках (тип Б) довжиною 130 см (розмір 50 - 52 (L)) - 5 шт. (СМС+ламінований спанбонд - 35+45 г/м2), бахіли медичні високі на зав’язках - 5 пар (спанбонд - 30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- 2 шт. (ламінований спанбонд - 45 г/м2), покриття операційне 80см х 70см – 2 шт. (спанлейс - 50 г/м2), покриття операційне 35см х 20см –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</si>
  <si>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кесаревого розтину №28 «Славна®» (покриття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(целюлоза+абсорбент), покриття операційне 35см х 20см - 4 шт. (спанлейс - 50 г/м2)) стерильний (компл)</t>
  </si>
  <si>
    <t>Комплект одягу та покриттів операційних для кесаревого розтину № 29 «Славна®» (халат медичний (хірургічний) на зав`язках довжиною 130 см (розмір 50 - 52 (L)) - 3 шт.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г/м2), покриття операційне 210см х 160см - 1 шт. (спанбонд - 30 г/м2), покриття операційне 70см х 50см - 1 шт. (спанлейс - 50 г/м2),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</si>
  <si>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№33 «Славна®» (бахіли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(СМС - 30 г/м2), покриття операційне 200см х 160см для операційного столу - 1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покриття операційне 80см х 70см - 4 шт. (спанлейс - 50 г/м2),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</si>
  <si>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№34 «Славна®» (бахіли медичні середні - 1 пара (спанбонд - 30 г/м2), покриття операційне 300см х 160см - на дугу, з адгезивним операційним полем 25см х 25см - 1 шт. (СММС - 30 г/м2), покриття операційне 200см х 160см - 1 шт. (СММС - 30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- 1 шт. (целюлоза+абсорбент)) стерильний (комп)</t>
  </si>
  <si>
    <t>Комплект одягу та покриттів операційних для кесаревого розтину №7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</si>
  <si>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для кесаревого розтину №15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(СМС - 35 г/м2), покриття операційне 60см х 40см - 4 шт. (спанлейс - 50 г/м2), пелюшка поглинаюча 60см х 60см - 1 шт. (целюлоза+абсорбент))стерильний (компл.)</t>
  </si>
  <si>
    <t>Комплект одягу та покриттів операційних для кесаревого розтину №19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покриттів: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(целюлоза+абсорбент), комплект одягу для лікарів: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(СММС - 35 г/м2), бахіли медичні середні - 3 пари (спанбонд - 30 г/м2)) стерильний (компл)</t>
  </si>
  <si>
    <t>Комплект одягу та покриттів операційних для кесаревого розтину №21 «Славна®» (халат медичний (захисний) комбінований на зав’язках (тип Б) довжиною 140 см (розмір 50 - 52 (L)) - 2 шт. (СМС+ламінований спанбонд - 35+45 г/м2), покриття операційне 300см х 160см - на дугу, з адгезивним операційним полем 25см х 25см (з антимікробною операційною плівкою) та мішком для збирання рідини 80см х 70см (з двома відвідними трубами довжиною 130 см) - 1 шт. (ламінований спанбонд - 45 г/м2), покриття операційне 140см х 80см - 1 шт. (ламінований спанбонд - 45 г/м2)) стерильний (компл)</t>
  </si>
  <si>
    <t>Комплект одягу та покриттів операційних для кесаревого розтину №25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зав`язках довжиною 130 см (розмір 50 - 52 (L)) - 4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(СММС - 35 г/м2), покриття операційне 60см х 40см - 4 шт. (спанлейс - 50 г/м2), покриття операційне 50см х40см - 4 шт. (спанлейс - 50 г/м2), пелюшка поглинаюча 60см х 60см - 1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</si>
  <si>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кесаревого розтину №26 «Славна®» (шапочка - ковпак медична - 2 шт. (спанбонд - 30 г/м2), маска медична тришарова на резинках - 2 шт. (спанбонд+фільтруючий шар - мелтблаун), халат медичний (хірургічний) на зав`язках довжиною 140 см (розмір 50 - 52 (L)) - 2 шт. (спанбонд - 30 г/м2), бахіли медичні низькі - 2 пари (поліетилен - 8 г/м2), покриття операційне 300см х 160см - на дугу, з адгезивним операційним полем 25см х 25см - 1 шт. (ламінований спанбонд - 45 г/м2), покриття операційне 220см х 160см - 1 шт. (спанбонд - 30 г/м2), пелюшка поглинаюча 60см х 60см - 1 шт. (целюлоза+абсорбент), покриття операційне 100см х 80см - 2 шт. (спанбонд - 30 г/м2), покриття операційне 80см х 60см - 1 шт. (спанлейс - 50 г/м2)) стерильний (компл)</t>
  </si>
  <si>
    <t>Комплект одягу та покриттів операційних для кесаревого розтину №27 «Славна®» (Комплект одягу для породіллі: шапочка - берет медична - 1 шт. (спанбонд - 13 г/м2), сорочка для породіллі - 1 шт. (СМС+спанлейс - 35+50 г/м2), бахіли медичні середні - 1 пара(спанбонд - 30 г/м2), комплект покриттів: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шт.(спанлейс - 50 г/м2), покриття операційне 35см х 20см - 4 шт.(спанлейс - 50 г/м2), пелюшка поглинаюча 60см х 60см з адгезивним краєм - 1 шт.(целюлоза+абсорбент), стрічка адгезивна 50см х 5см - 1 шт. (нетканий матеріал + скотч технічний), комплект одягу для лікарів: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зав`язках довжиною 130 см (розмір 50 - 52 (L)) - 4 шт. (СММС - 35 г/м2), халат медичний (захисний) комбінований на зав'язках (тип Б) довжиною 130 см (розмір 50 - 52 (L)) - 2 шт. (СММС+ламінований спанбонд - 35+45 г/м2), бахіли медичні середні - 2 пари(спанбонд - 30 г/м2), бірка для немовлят - 3 шт. (папір синтетичний), комплект одягу для немовлят: шапочка - берет на манжеті - 2 шт. (байка), бахіли на манжеті - 1 пара(байка), пелюшка 90см х 90см - 2 шт. (байка)) стерильний (компл)</t>
  </si>
  <si>
    <t>Комплект одягу та покриттів операційних для кесаревого розтину №30 «Славна®» (шапочка - берет медична - 3 шт. (спанбонд - 13 г/м2), халат медичний (хірургічний) на зав'язках довжиною 110 см (розмір 50 - 52 (L)) - 3 шт. (спанбонд - 30 г/м2), бахіли медичні середні - 3 пари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г/м2)) стерильний (компл)</t>
  </si>
  <si>
    <t>Комплект одягу та покриттів операційних для кесаревого розтину №31 «Славна®» (шапочка - берет медична - 1 шт. (спанбонд - 13 г/м2), сорочка для породіллі - 1 шт. (СММС - 35 г/м2), бахіли медичні середні - 1 пара (спанбонд - 30 г/м2), покриття операційне 300см х 160см - на дугу, з адгезивним операційним полем 15см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</si>
  <si>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кесаревого розтину №35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- 2 шт. (целюлоза+абсорбент), серветка марлева медична 45 см х 45 см (4 шари) «Славна®» (тип 17) - 5 шт. (марля медична бавовняна, тип 17)) стерильний (компл)</t>
  </si>
  <si>
    <t>Комплект одягу та покриттів операційних для кесаревого розтину №40 "Славна®" (шапочка - берет медична - 2 шт. (спанбонд - 13 г/м2); шапочка - ковпак медична - 5 шт. (СМС - 35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- 7 шт. (СМС - 35 г/м2); бахіли медичні середні - 7 пар (СМС - 30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покриття операційне 60см х 50см - 3 шт. (спанлейс - 50 г/м2); пелюшка поглинаюча 60см х 60см - 1 шт. (целюлоза+абсорбент))  стерильний (компл)</t>
  </si>
  <si>
    <t>Комплект одягу акушерський №11 «Славна®» (шапочка - берет медична - 1 шт. (спанлейс - 50 г/м2), сорочка для породіллі (зі складкою) - 1 шт. (спанлейс - 50 г/м2), бахіли медичні середні - 1 пара (спанлейс - 50 г/м2)) нестерильний (компл.)</t>
  </si>
  <si>
    <t>Комплект одягу та покриттів операційних акушерський №40 «Славна®» (Шапочка-берет медична - 1 шт.(спанбонд - 13 г/м2), сорочка для породіллі - 1 шт.(СМС - 30 г/м2), бахіли медичні низькі - 1 пара (поліетилен - 10 г/м2), покриття операційне 200см х 100см - 1 шт.(СМС - 30 г/м2), покриття операційне 200см х 160см - 1 шт.(СМС - 30 г/м2), наволочка 60см х 60см з клапаном - 1 шт.(СМС - 30 г/м2)) нестерильний (шт)</t>
  </si>
  <si>
    <t>Комплект покриттів операційних акушерський №36 «Славна®» (покриття операційне 140см х 80см - 2 шт. (СМС - 35 г/м2), покриття операційне 80см х 70см - 2 шт. (спанлейс - 50 г/м2), покриття операційне 35см х 20см - 5 шт. (спанлейс - 50 г/м2)) стерильний (компл)</t>
  </si>
  <si>
    <t>Комплект покриттів операційних акушерський №12 «Славна®» (покриття операційне 140см х 80см - 1 шт. (ламінований спанбонд - 45 г/м2), покриття операційне 80см х 70см - 2 шт. (спанбонд - 30 г/м2), пелюшка поглинаюча 60см х 60см - 1 шт. (целюлоза+абсорбент), бірка для немовлят - 2 шт. (папір синтетичний)) стерильний (шт.)</t>
  </si>
  <si>
    <t>Комплект покриттів операційних акушерський №22 «Славна®» (покриття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(шт.)</t>
  </si>
  <si>
    <t>Комплект покриттів операційних акушерський №23 «Славна®» (покриття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(шт.)</t>
  </si>
  <si>
    <t>Комплект одягу та покриттів операційних акушерський №23/А «Славна®» (халат медичний (захисний) комбінований на зав’язках (тип А) довжиною 130 см (розмір 50 - 52 (L)) - 1 шт. (СМС+ламінований спанбонд - 35+45 г/м2), бахіли медичні низькі - 1 пара (поліетилен - 8 г/м2), 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(компл.)</t>
  </si>
  <si>
    <t>Комплект покриттів операційних акушерський №24 «Славна®» (покриття операційне 240см х 160см - 1 шт. (СМС - 35 г/м2), покриття операційне 140см х 80см - 1 шт. (СМС - 35 г/м2), покриття операційне 80см х 70см - 2 шт. (СМС - 35 г/м2), пелюшка поглинаюча 60см х 40см - 1 шт. (целюлоза+абсорбент)) стерильний (компл.)</t>
  </si>
  <si>
    <t>Комплект покриттів операційних акушерський №25 «Славна®» (покриття операційне 120см х 80см - 1 шт. (СМС - 35 г/м2), покриття операційне 80см х 60см - 2 шт. (СМС - 35 г/м2), пелюшка поглинаюча 60см х 60см - 3 шт. (целюлоза+абсорбент)) стерильний (компл.)</t>
  </si>
  <si>
    <t>Комплект покриттів операційних акушерський №3 «Славна®» (покриття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 (компл.)</t>
  </si>
  <si>
    <t>Комплект покриттів операційних акушерський №3/СП «Славна®» (покриття операційне 120см х 80см - 2 шт. (спанбонд - 30 г/м2), покриття операційне 80см х 60см - 2 шт. (спанбонд - 30 г/м2), пелюшка поглинаюча 60см х 40см - 1 шт. (целюлоза+абсорбент)) стерильний (компл)</t>
  </si>
  <si>
    <t>Комплект покриттів операційних акушерський №35 «Славна®» (покриття операційне 200см х 160см для операційного столу - 1 шт. (СМС - 35 г/м2), покриття операційне 80см х 60см - 4 шт. (спанлейс - 50 г/м2), пелюшка поглинаюча 60см х 40см - 2 шт. (целюлоза+абсорбент)) стерильний (компл)</t>
  </si>
  <si>
    <t>Комплект покриттів операційних акушерський №45 «Славна®» (покриття операційне 140см х 80см - 1 шт. (СМС - 35 г/м2), покриття операційне 80см х 70см - 2 шт. (СМС - 35 г/м2), пелюшка поглинаюча 60см х 60см - 1 шт. (целюлоза+абсорбент), покриття операційне 20см х 17см - 2 шт. (спанлейс - 50 г/м2), бірка для немовлят - 2 шт. (папір синтетичний)) стерильний (компл)</t>
  </si>
  <si>
    <t>Комплект покриттів операційних акушерський №46 «Славна®» (покриття операційне 120см х 80см - 2 шт. (спанбонд - 30 г/м2), покриття операційне 80см х 60см - 2 шт. (спанбонд - 30 г/м2), пелюшка поглинаюча 60см х 60см - 1 шт. (целюлоза+абсорбент)) стерильний (компл)</t>
  </si>
  <si>
    <t>Комплект покриттів операційних акушерський №43 «Славна®» (покриття операційне 120см х 80см - 2 шт. (спанбонд - 30 г/м2), пелюшка поглинаюча 90см х 60см - 2 шт. (целюлоза+абсорбент), пелюшка поглинаюча 60см х 60см - 1 шт. (целюлоза+абсорбент)) стерильний (компл)</t>
  </si>
  <si>
    <t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</si>
  <si>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</si>
  <si>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№15 «Славна®» (покриття операційне 250см х 160см - на дугу, із захисним покриттям для ніг, адгезивним операційним полем 15см х 15см та фартухом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(целюлоза+абсорбент)) стерильний (компл)</t>
  </si>
  <si>
    <t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</si>
  <si>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(лапароскопія та гістероскопія) №14 «Славна®» (покриття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30см - 1шт. (СМС - 30г/м2), покриття операційне 200см х 160см для операційного столу - 1шт. (СМС - 30 г/м2), покриття операційне 140см х 80см для інструментального столу - 1шт. (ламінований спанбонд - 45 г/м2), покриття операційне 35см х 20см - 4шт. (спанлейс - 50 г/м2), пелюшка поглинаюча 60см х 60см з адгезивним краєм - 1шт. (целюлоза+абсорбент)) стерильний (компл)</t>
  </si>
  <si>
    <t>Комплект покриттів операційних для гінекологічних операцій №23 «Славна®» (покриття операційне 160см х 150см з адгезивним краєм (по довгій стороні)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г/м2), покриття операційне 25см х 20см - 3 шт. (спанлейс - 50 г/м2)), стерильний (компл)</t>
  </si>
  <si>
    <t>Комплект покриттів операційних для гінекологічних операцій №10 «Славна®» (покриття операційне 210см х 160см з чохлами для ніг 95см х 55см та абдомінальним операційним полем діаметром 20 см - 1 шт. (спанбонд - 30 г/м2), покриття операційне 210см х 120см - 2 шт. (СМС - 35 г/м2), пелюшка поглинаюча 60см х 60см - 1 шт. (целюлоза+абсорбент)) стерильний (компл.)</t>
  </si>
  <si>
    <t>Комплект покриттів операційних для гінекологічних операцій №7 «Славна®» (покриття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</si>
  <si>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№9 «Славна®» (покриття операційне 210см х 120см з операційним полем діаметром 17 см (з адгезивним кріпленням) та поглинаючою пелюшкою 60см х 40см - 1 шт. (СМС - 35 г/м2), покриття операційне 210см х 120см - 2 шт. (СМС - 35 г/м2), пелюшка поглинаюча 60см х 60см - 1 шт. (целюлоза+абсорбент)) стерильний (компл.)</t>
  </si>
  <si>
    <t>Комплект одягу та покриттів операційних для кесаревого розтину №17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210см х 120см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комплект одягу для лікарів: шапочка - берет медична - 4 шт. (спанбонд - 13 г/м2), маска медична тришарова на резинках - 4 шт. (спанбонд+фільтруючий шар - мелтблаун), халат медичний (захисний) комбінований на зав’язках (тип Б) довжиною 130 см (розмір 50 - 52 (L)) - 4 шт. (СМС+ламінований спанбонд - 35+45 г/м2)) стерильний (компл)</t>
  </si>
  <si>
    <t>Комплект покриттів операційних для кесаревого розтину №20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80см х 70см - 4 шт. (спанлейс - 50 г/м2), пелюшка поглинаюча 60см х 60см - 2 шт. (целюлоза+абсорбент)) стерильний (компл)</t>
  </si>
  <si>
    <t>Комплект покриттів операційних для кесаревого розтину №13 «Славна®» (покриття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для обкладання операційного поля - 1 шт. (спанлейс - 50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</si>
  <si>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г/м2), покриття операційне 210см х 120см - 1 шт. (спанбонд - 30 г/м2), покриття операційне 120см х 80см - 1 шт. (ламінований спанбонд - 45 г/м2), покриття операційне 80см х 70 см - 4 шт. (спанлейс - 50 г/м2), пелюшка поглинаюча 60см х 60см - 1 шт.(целюлоза + абсорбент)) стерильний (компл)</t>
  </si>
  <si>
    <t>Комплект покриттів операційних для кесаревого розтину №32 «Славна®» (покриття операційне 300см х 160см - на дугу, з адгезивним операційним полем 30см х 30см - 1 шт. (ламінований спанбонд - 45 г/м2), покриття операційне 200см х 160см - 1 шт. (СМС - 35 г/м2), покриття операційне 140см х 80см - 1 шт. (ламінований спанбонд - 45 г/м2), покриття операційне 80см х 70см - 5 шт. (спанлейс - 50 г/м2), пелюшка поглинаюча 90см х 60см - 1 шт. (целюлоза+абсорбент)) стерильний (шт)</t>
  </si>
  <si>
    <t>Дзеркало вагінальне одноразового застосування (розмір М) «Славна®» стерильне (шт.)</t>
  </si>
  <si>
    <t>Дзеркало вагінальне одноразового застосування (розмір S) «Славна®» стерильне (шт)</t>
  </si>
  <si>
    <t>Зонд урологічний «Славна®» стерильний (шт.)</t>
  </si>
  <si>
    <t>Шпатель Ейра гінекологічний «Славна®» стерильний (шт.)</t>
  </si>
  <si>
    <t>Щіточка гінекологічна цервікальна «Cito» «Славна®» стерильна (шт.)</t>
  </si>
  <si>
    <t>Щіточка гінекологічна цервікальна «Cervex» «Славна®» стерильна (шт.)</t>
  </si>
  <si>
    <t>Щіточка гінекологічна цервікальна «Cito» №3 «Славна®» стерильна (шт.)</t>
  </si>
  <si>
    <t>Набір гінекологічний оглядовий (для трансвагінального УЗД) №8 «Славна®», з презервативом (рукавички оглядові  (розмір М) «Славна®» - 2 шт., бахіли медичні низькі «Славна®» - 1 пара, пелюшка гігієнічна 60см х 50см «Славна®» - 1 шт., пелюшка гігієнічна 25см х 20см «Славна®» - 2 шт., презерватив латексний «VIVA» для ультразвукового дослідження - 1 шт.)) стерильний (шт)</t>
  </si>
  <si>
    <t>Набір гінекологічний оглядовий № 6 «Славна®» (рукавички оглядові  (розмір М) «Славна®» - 1 пара, пелюшка гігієнічна 60см х 50см «Славна®» - 1 шт.) стерильний (шт)</t>
  </si>
  <si>
    <t>Набір гінекологічний оглядовий № 7 «Славна®» (рукавички оглядові  (розмір М) «Славна®» - 1 пара., бахіли медичні низькі «Славна®» - 1 пара, пелюшка гігієнічна 60см х 50см «Славна®» - 1 шт.) стерильний (шт.)</t>
  </si>
  <si>
    <t>Набір гінекологічний оглядовий № 10 «Славна®» ( рукавички оглядові  (розмір М) «Славна®» - 2 шт., бахіли медичні низькі «Славна®» - 1 пара, пелюшка гігієнічна 60см х 50см «Славна®» - 1 шт., щіточка гінекологічна цервікальна «Cito» «Славна®» - 1 шт., скло предметне - 2 шт.) стерильний (шт.)</t>
  </si>
  <si>
    <t>Набір маніпуляційний гінекологічний №1 «Славна®» стерильний у складі: аплікатор ватний, 1 шт., шпатель Ейра гінекологічний, 1 шт., щіточка гінекологічна цервікальна «Cito» «Славна®», 1 шт. (шт.)</t>
  </si>
  <si>
    <t>Набір маніпуляційний гінекологічний №3 «Славна®» стерильний у складі: шпатель Ейра гінекологічний, 1 шт., щіточка гінекологічна цервікальна «Cito» «Славна®», 1 шт (шт.)</t>
  </si>
  <si>
    <t>Набір гінекологічний оглядовий №1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 ) стерильний (шт.)</t>
  </si>
  <si>
    <t>Набір гінекологічний оглядовий № 12 «Славна®» (бахіли медичні низькі «Славна®» - 1 пара, пелюшка гігієнічна 60см х 50см «Славна®» - 1 шт., дзеркало вагінальне  «Славна®» (розмір М) - 1 шт.) стерильний (шт.)</t>
  </si>
  <si>
    <t>Набір гінекологічний оглядовий № 12S «Славна®» (бахіли медичні низькі «Славна®» - 1 пара, пелюшка гігієнічна 60см х 50см «Славна®» - 1 шт., дзеркало вагінальне  «Славна®» (розмір S) - 1 шт.) стерильний (шт)</t>
  </si>
  <si>
    <t>Набір гінекологічний оглядовий №13 «Славна®» (рукавички оглядові  (розмір М) «Славна®» - 1 пара, пелюшка гігієнічна 60см х 50см «Славна®» - 1 шт., дзеркало вагінальне  (розмір М) «Славна®» - 1 шт., щіточка гінекологічна цервікальна «Cervex» «Славна®» - 1 шт., скло предметне - 2 шт. ) стерильний (шт.)</t>
  </si>
  <si>
    <t>Набір гінекологічний оглядовий № 13S «Славна®» (рукавички оглядові  (розмір M) «Славна®» - 1 пара, пелюшка гігієнічна 60см х 50см «Славна®» - 1 шт., дзеркало вагінальне  (розмір S) «Славна®» - 1 шт., щіточка гінекологічна цервікальна «Cervex» «Славна®» - 1 шт., скло предметне - 2 шт.) стерильний (шт)</t>
  </si>
  <si>
    <t>Набір гінекологічний оглядовий № 14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- 2 шт., аплікатор ватний «Славна®» - 1 шт., скло предметне - 2 шт.) стерильний (шт)</t>
  </si>
  <si>
    <t>Набір гінекологічний оглядовий № 14S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- 2 шт., аплікатор ватний «Славна®» - 1 шт., скло предметне - 2 шт.) стерильний (шт)</t>
  </si>
  <si>
    <t>Набір гінекологічний оглядовий № 1S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шт.) стерильний (шт)</t>
  </si>
  <si>
    <t>Набір гінекологічний оглядовий №2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 ) стерильний (шт.)</t>
  </si>
  <si>
    <t>Набір гінекологічний оглядовий № 2S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шт.) стерильний (шт)</t>
  </si>
  <si>
    <t>Набір гінекологічний оглядовий №3 «Славна®»(рукавички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шт.) стерильний (шт.)</t>
  </si>
  <si>
    <t>Набір гінекологічний оглядовий № 3S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шт.) стерильний (шт)</t>
  </si>
  <si>
    <t>Набір гінекологічний оглядовий № 4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шпатель Ейра гінекологічний «Славна®» - 1 шт. ) стерильний (шт.)</t>
  </si>
  <si>
    <t>Набір гінекологічний оглядовий № 4S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шпатель Ейра гінекологічний «Славна®» - 1 шт.) стерильний (шт)</t>
  </si>
  <si>
    <t>Набір гінекологічний оглядовий № 5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шт.) стерильний (шт.)</t>
  </si>
  <si>
    <t>Набір гінекологічний оглядовий № 5S «Славна®» (рукавички оглядові  (розмір M) «Славна®» - 1 пара., бахіли медичні низькі «Славна®» - 1 пара, пелюшка гігієнічна 60см х 50см «Славна®» - 1 шт., дзеркало вагінальне  (розмір S) «Славна®» - 1 шт.) стерильний (шт)</t>
  </si>
  <si>
    <t>Набір гінекологічний оглядовий № 9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ложка Фолькмана «Славна®» - 1 шт.) стерильний (шт.)</t>
  </si>
  <si>
    <t>Набір гінекологічний оглядовий №16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- 2 шт., скло предметне - 2 шт.) стерильний (шт)</t>
  </si>
  <si>
    <t>Набір гінекологічний оглядовий №16S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- 2 шт., скло предметне - 2 шт.)стерильний (шт)</t>
  </si>
  <si>
    <t>Набір гінекологічний оглядовий №18 «Славна®»( рукавички оглядові  (розмір М) «Славна®» - 1 пара, бахіли медичні низькі «Славна®» - 1 пара, пелюшка гігієнічна 60см х 50см «Славна®» - 1 шт. (спанбонд - 25 г/м2), пелюшка гігієнічна 25см х 20см - 1 шт. (спанлейс - 50 г/м2), дзеркало вагінальне  (розмір М) «Славна®» - 1 шт., щіточка гінекологічна цервікальна «Cito» «Славна®» - 1 шт., аплікатор ватний «Славна®» - 1 шт.) стерильний (шт)</t>
  </si>
  <si>
    <t>Набір гінекологічний оглядовий №3п «Славна®» (дзеркало вагінальне  (розмір М) «Славна®» - 1 шт., щіточка гінекологічна цервікальна «Cito» «Славна®» - 1 шт., рукавички оглядові  (розмір М) «Славна®» - 1 пара, пелюшка гігієнічна 60см х 50см «Славна®» - 1шт., бахіли медичні низькі «Славна®» - 1 пара, папір для нотаток - 1 шт.)) стерильний (шт)</t>
  </si>
  <si>
    <t>Наволочка на подушку 60см х 70см (в упаковці 25 шт.) «Славна®» (СМС - 35 г/м2) нестерильна (уп.)</t>
  </si>
  <si>
    <t>Підодіяльник 210см х 140см (в упаковці 10 шт) «Славна®» (СМС - 35 г/м2) нестерильний (уп.)</t>
  </si>
  <si>
    <t>Покриття операційне для артроскопії №5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(спанлейс - 68г/м2)) стерильне (шт)</t>
  </si>
  <si>
    <t>Покриття операційне для герніотомії (видалення пахових гриж) (дитяче) №2 «Славна®» (покриття операційне 200см х120 см з адгезивним операційним полем 10см х 10 см (СМС - 35 г/м2)) стерильне (шт)</t>
  </si>
  <si>
    <t>Покриття операційне для лапароскопії №1 «Славна®» (покриття операційне 300см х 160см - на дугу, з адгезивним операційним полем 30см х 25см (СМС - 35 г/м2)) стерильне (шт.)</t>
  </si>
  <si>
    <t>Покриття операційне для лапароскопії №2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(СМС - 35 г/м2)) стерильне (шт.)</t>
  </si>
  <si>
    <t>Покриття операційне для лапароскопії №3 «Славна®» (покриття операційне 300см х 160см з адгезивним абдомінальним операційним полем 15см х 10см та поглинаючою зоною (СМС - 35 г/м2)) стерильне (шт.)</t>
  </si>
  <si>
    <t>Покриття операційне для лапароскопії №4 «Славна®» (покриття операційне 320см х 200см з адгезивним операційним полем 30см х 30см (СМС - 35 г/м2) стерильне (шт.)</t>
  </si>
  <si>
    <t>Покриття операційне для лапароскопії №5 «Славна®» (покриття операційне 120см х 80см з адгезивним операційним полем 15см х 15см (СМС - 35 г/м2) стерильне (шт.)</t>
  </si>
  <si>
    <t>Покриття операційне для лапароскопії №10 «Славна®» (покриття операційне 300см х 160см - на дугу, з адгезивним абдомінальним операційним полем 25см х 25см (СММС - 30 г/м2)) стерильне (шт)</t>
  </si>
  <si>
    <t>Покриття операційне для лапароскопії №11»Славна®» (покриття операційне 300см х 160см - на дугу, з адгезивним абдомінальним операційним полем 25см х 25см (СММС - 35 г/м2)) стерильне (шт)</t>
  </si>
  <si>
    <t>Покриття операційне для лапароскопії (дитяче) №6 «Славна®» (Покриття операційне 260см х 160см - на дугу, із захисним покриттям для ніг, адгезивними операційними полями 25см х 20см і 10см х 10см (зі шторкою), поглинаючою зоною та двома кишенями бічними 40см х 30см (СМС - 35 г/м2)) стерильне (шт)</t>
  </si>
  <si>
    <t>Покриття операційне для лапароскопії №12 «Славна®» (покриття операційне210см х 160см з чохлами для ніг 95см х 55см та абдомінальним операційним полем діаметром 20см (спанбонд - 30 г/м2)) стерильне (шт)</t>
  </si>
  <si>
    <t>Покриття операційне для лапароскопії №13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(спанбонд - 30 г/м2)) стерильне (шт)</t>
  </si>
  <si>
    <t>Покриття операційне для лапароскопії №8 «Славна®» (покриття операційне 300см х 160см - на дугу, з абдомінальним адгезивним операційним полем 30см х 25см (з операційною плівкою) та двома кишенями бічними 40см х 30см (СММС - 35г/м2)) стерильне (шт)</t>
  </si>
  <si>
    <t>Покриття операційне для лапароскопії №9 «Славна®» (покриття операційне 260см х 160см - на дугу, із захисним покриттям для ніг, адгезивними операційними полями: абдомінальним 30см х 25см (з операційною плівкою) і перінеальним діаметром 15 см, поглинаючою зоною та двома кишенями бічними 40см х 30см (СМС - 35г/м2)) стерильне (шт)</t>
  </si>
  <si>
    <t>Покриття операційне для лапаротомії №1 «Славна®» (покриття операційне 200см х 160см - на дугу, з регулюючим адгезивним операційним полем 30см х 20см - 2 шт.(СМС - 35 г/м2)) стерильне (шт.)</t>
  </si>
  <si>
    <t>Покриття операційне для лапаротомії №2 «Славна®» (покриття операційне 200см х 160см - на дугу, з регулюючим адгезивним операційним полем 30см х 20см та поглинаючими зонами (СМС - 35 г/м2)) стерильне (шт.)</t>
  </si>
  <si>
    <t>Покриття операційне для лапаротомії №3 «Славна®» (покриття операційне 300см х 160см - на дугу, з адгезивними операційними полями 30см х 10см і 12см х 15см та розрізом з адгезивними краями (ламінований спанбонд - 45 г/м2)) стерильне (шт.)</t>
  </si>
  <si>
    <t>Покриття операційне для лапаротомії (дитяче) №4 «Славна®» (покриття операційне 200см х 160см - на дугу, з регулюючим адгезивним операційним полем 15см х15см та поглинаючими зонами - 2шт.(СМС - 35 г/м2)) стерильне (шт)</t>
  </si>
  <si>
    <t>Покриття операційне для торакальної хірургії №1 «Славна®» (покриття операційне 320см х 200см - на дугу, з адгезивним операційним полем 50см х 45см, фартухом, вставками та двома кишенями бічними 80см х 30см (подвійними) (СМС - 35 г/м2)) стерильне (шт.)</t>
  </si>
  <si>
    <t>Покриття операційне кардіоваскулярне №1 «Славна®» (покриття операційне 240см х 160см з U - подібним адгезивним операційним полем 100см х 20см (по короткій стороні) і перінеальним рушничком 60см х 20см (СМС - 35 г/м2)) стерильне (шт.)</t>
  </si>
  <si>
    <t>Покриття операційне кардіоваскулярне №3 «Славна®» (покриття операційне 380 см х 260 см - на дугу, із адгезивними отворами для ніг 100 см х 15 см, адгезивним операційним полем 40 см х 25 см та вставками (ламінований спанбонд - 45 г/м2)) стерильне (шт.)</t>
  </si>
  <si>
    <t>Покриття операційне кардіоваскулярне №4 «Славна®» (покриття операційне 330см х 230см із захисною плівкою (з трьох сторін), двома адгезивними овальними операційними полями 10см х 7,5см та поглинаючою пелюшкою 120см х 90см (ламінований спанбонд+поліетилен - 45+55 г/м2)) стерильне (шт)</t>
  </si>
  <si>
    <t>Покриття операційне кардіоваскулярне №5 «Славна®» (покриття операційне 350см х 200см - на дугу, з адгезивним операційним полем 30см х 30см, вставками та поглинаючою пелюшкою (СМС - 35 г/м2)) стерильне (шт)</t>
  </si>
  <si>
    <t>Покриття операційне кардіоваскулярне №6 «Славна®» (покриття операційне 380см х 260см - на дугу, із адгезивними отворами для ніг 100см х 15см, адгезивним операційним полем 25см х 40см та вставками (ламінований спанбонд - 45 г/м2)) стерильне (шт)</t>
  </si>
  <si>
    <t>Покриття операційне для ЛОР - хірургії №1 «Славна®» (покриття операційне 160см х 160см - на дугу, з U - подібним адгезивним операційним полем 50см х 7см (СМС - 35 г/м2)) стерильне (шт.)</t>
  </si>
  <si>
    <t>Покриття операційне для ЛОР - хірургії №2 «Славна®» (покриття операційне 160см х 160см - на дугу, з U - подібним адгезивним операційним полем 50см х 7см та поглинаючою зоною (СМС - 35 г/м2)) стерильне (шт.)</t>
  </si>
  <si>
    <t>Покриття операційне для ЛОР - хірургії №3 «Славна®» (покриття операційне 210см х 160см з адгезивним операційним полем діаметром 15 см (СМС - 35 г/м2)) стерильне (шт.)</t>
  </si>
  <si>
    <t>Покриття операційне для ЛОР - хірургії №4 «Славна®» (покриття операційне 160см х 120см з адгезивним операційним полем 25см х 7см (СМС - 35 г/м2)) стерильне (шт.)</t>
  </si>
  <si>
    <t>Покриття операційне для ЛОР - хірургії №5 «Славна®» (покриття операційне 160см х 100см з операційним полем 20см х 5см та поглинаючою зоною (СМС - 35 г/м2)) стерильне (шт.)</t>
  </si>
  <si>
    <t>Покриття операційне для ЛОР - хірургії №6 «Славна®» (покриття операційне 90см х 80см з ромбовидним операційним полем 5см х 5см (спанлейс - 50 г/м2)) стерильне (шт)</t>
  </si>
  <si>
    <t>Покриття операційне нейрохірургічне для операцій на головному мозку №1 «Славна®» (покриття операційне 200см х 160см - на дугу, з адгезивним операційним полем 25см х 15см (з антимікробною операційною плівкою) (СМС - 35 г/м2)) стерильне (шт.)</t>
  </si>
  <si>
    <t>Покриття операційне нейрохірургічне для операцій на головному мозку №2 «Славна®» (покриття операційне 280см х 150см з адгезивним операційним полем 10см х 2см (ламінований спанбонд - 45 г/м2)) стерильне (шт.)</t>
  </si>
  <si>
    <t>Покриття операційне нейрохірургічне для операцій на головному мозку №3 «Славна®» (покриття операційне 160см х 160см - на дугу, з адгезивним операційним полем 15см х 10см (з антимікробною операційною плівкою) (СМС - 35 г/м2)) стерильне (шт)</t>
  </si>
  <si>
    <t>Покриття операційне для артроскопії №1 «Славна®» (покриття операційне 300см х 160см з гумовою еластичною манжетою (з отвором діаметром 10 см) (СМС - 35 г/м2)) стерильне (шт.)</t>
  </si>
  <si>
    <t>Покриття операційне для артроскопії №2 «Славна®» (покриття операційне 300см х 160см з гумовою еластичною манжетою (з отвором діаметром 10 см) та поглинаючою зоною (СМС - 35 г/м2)) стерильне (шт.)</t>
  </si>
  <si>
    <t>Покриття операційне для артроскопії №3 «Славна®» (покриття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(СМС - 35 г/м2)) стерильне (шт.)</t>
  </si>
  <si>
    <t>Покриття операційне для артроскопії №4 «Славна®» (покриття операційне 300см х 150см з операційним полем діаметром 15 см, стрічка адгезивна 85см х 5см) (ламінований спанбонд - 45 г/м2, нетканий матеріал + скотч технічний)) стерильне (шт.)</t>
  </si>
  <si>
    <t>Покриття операційне для ортопедії (ендопротезування) №7 «Славна®» (покриття операційне 260см х 240см з U - подібним адгезивним операційним полем 100см х 35см (по короткій стороні) (ламінований спанбонд - 45 г/м2)) стерильне (шт.)</t>
  </si>
  <si>
    <t>Покриття операційне для ортопедії (стегнове) №2 «Славна®» (покриття операційне 300см х 200см - на дугу, з адгезивним операційним полем 50см х 25см, з мішком збиральним 50см х 40см (конусної форми з фільтром) та двома кишенями бічними 40см х 30см (поліетилен - 90 г/м2)) стерильне (шт.)</t>
  </si>
  <si>
    <t>Покриття операційне для ортопедії (стегнове) №3 «Славна®» (покриття операційне 260см х 160см з U - подібним адгезивним операційним полем 100см х 20см та поглинаючою зоною (по короткій стороні) (СМС - 35 г/м2)) стерильне (шт.)</t>
  </si>
  <si>
    <t>Покриття операційне для ортопедії №1 «Славна®» (покриття операційне 260см х 160см з U - подібним адгезивним операційним полем 100см х 20см (по короткій стороні) (СМС - 35 г/м2)) стерильне (шт.)</t>
  </si>
  <si>
    <t>Покриття операційне для ортопедії №4 «Славна®» (покриття операційне 200см х 160см - на дугу, з адгезивним краєм (по довгій стороні) (СМС - 35г/м2)) стерильне (шт.)</t>
  </si>
  <si>
    <t>Покриття операційне для ортопедії №5 «Славна®» (покриття операційне 240см х 160см з U - подібним операційним полем 100см х 20см (по короткій стороні) (спанбонд - 30 г/м2)) стерильне (шт.)</t>
  </si>
  <si>
    <t>Покриття операційне для ортопедії №6 «Славна®» (покриття операційне 240см х 160см з U - подібним адгезивним операційним полем 100см х 20см (по короткій стороні) (спанбонд - 30 г/м2)) стерильне (шт.)</t>
  </si>
  <si>
    <t>Покриття операційне офтальмологічне 120см х 80см з суцільним адгезивним операційним отвором діаметром 7 см та мішком приймальним «Славна®» (ламінований спанлейс - 70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</si>
  <si>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(СМС - 35 г/м2) стерильне (шт.)</t>
  </si>
  <si>
    <t>Покриття операційне офтальмологічне 120см х 80см з суцільним адгезивним операційним отвором діаметром 7 см та мішком приймальним «Славна®» (ламінований спанбонд - 45 г/м2) стерильне (шт.)</t>
  </si>
  <si>
    <t>Покриття операційне офтальмологічне 100см х 80см з двома адгезивними операційними отворами діаметром 7 см (з операційними плівками) «Славна®» (спанлейс - 50г/м2) стерильне (шт.)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</si>
  <si>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</si>
  <si>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</si>
  <si>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</si>
  <si>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спанлейс - 70 г/м2) стерильне (шт.)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</si>
  <si>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(шт)</t>
  </si>
  <si>
    <t>Покриття операційне офтальмологічне 100см х 80см з двома адгезивними операційними отворами діаметром 7 см (з операційними плівками) та мішками приймальними «Славна®» (ламінований спанбонд - 45 г/м2) стерильне (шт)</t>
  </si>
  <si>
    <t>Покриття операційне офтальмологічне 180см х 80см з операційним отвором діаметром 20 см «Славна®» (СМС - 35 г/м2) стерильне (шт)</t>
  </si>
  <si>
    <t>Покриття операційне офтальмологічне 60см х 40см з адгезивним операційним отвором діаметром 6 см та мішком приймальним «Славна®» (спанбонд - 30 г/м2) стерильне (шт.)</t>
  </si>
  <si>
    <t>Покриття операційне офтальмологічне 100см х 70см з адгезивним операційним отвором діаметром 7 см та мішком приймальним «Славна®» (спанлейс - 68 г/м2) стерильне (шт.)</t>
  </si>
  <si>
    <t>Покриття операційне офтальмологічне 100см х 70см з адгезивним операційним отвором діаметром 7 см та мішком приймальним «Славна®» (ламінований спанбонд - 45 г/м2) стерильне (шт)</t>
  </si>
  <si>
    <t>Покриття операційне офтальмологічне 60см х 40см з адгезивним операційним отвором діаметром 6 см та мішком приймальним «Славна®» (СМС - 35 г/м2) стерильне (шт.)</t>
  </si>
  <si>
    <t>Покриття операційне офтальмологічне 120см х 120см з адгезивним операційним отвором діаметром 7 см (з операційною плівкою) та мішком приймальним «Славна®» (CMC - 35г/м2) стерильне (шт)</t>
  </si>
  <si>
    <t>Покриття операційне офтальмологічне 160см х 120см з адгезивним операційним отвором діаметром 10 cм (з операційною плівкою) та мішком приймальним «Славна®» (СМС - 35 г/м2) стерильне (шт)</t>
  </si>
  <si>
    <t>Покриття операційне офтальмологічне 160см х 120см з адгезивним операційним отвором діаметром 10 cм (з операційною плівкою) та мішком приймальним «Славна®» (спанбонд – 30 г/м2) стерильне (шт)</t>
  </si>
  <si>
    <t>Покриття операційне офтальмологічне 120см х 80см з адгезивним операційним отвором діаметром 7 см «Славна®» (СМС - 35 г/м2) стерильне (шт.)</t>
  </si>
  <si>
    <t>Покриття операційне офтальмологічне 80см х 70см з адгезивним операційним отвором діаметром 5 см «Славна®» (СМС - 35г/м2) стерильне (шт)</t>
  </si>
  <si>
    <t>Покриття операційне офтальмологічне 100 см х 100 см з двома адгезивними операційними отворами діаметром 4 см «Славна®» (СМС - 35 г/м2) стерильне (шт)</t>
  </si>
  <si>
    <t>Покриття операційне офтальмологічне 100см х 70см з адгезивним операційним отвором діаметром 7 см (з операційною плівкою) та мішком приймальним «Славна®» (ламінований спанлейс - 70 г/м2) стерильне (шт)</t>
  </si>
  <si>
    <t>Покриття операційне офтальмологічне 100см х 80 см з адгезивним операційним отвором діаметром 6 см «Славна®» (СМС - 35 г/м2) стерильне (шт)</t>
  </si>
  <si>
    <t>Покриття операційне офтальмологічне 100см х 80 см з адгезивним операційним отвором діаметром 6 см «Славна®» (СМС - 30 г/м2) стерильне (шт)</t>
  </si>
  <si>
    <t>Покриття операційне офтальмологічне 100см х 80 см з адгезивним операційним отвором діаметром 6 см «Славна®» (СМС - 25 г/м2) стерильне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</si>
  <si>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(СМС - 35 г/м2) стерильне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</si>
  <si>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(СМС - 30 г/м2) стерильне (шт)</t>
  </si>
  <si>
    <t>Покриття операційне офтальмологічне 100см х 80см з адгезивним операційним отвором діаметром 10 см (з операційною плівкою) та мішком приймальним «Славна®» (ламінований спанбонд - 45 г/м2) стерильне (шт)</t>
  </si>
  <si>
    <t>Покриття операційне офтальмологічне 100см х 80см з адгезивним операційним отвором діаметром 7 см та мішком приймальним «Славна®» (ламінований спанбонд - 45 г/м2) стерильне (шт)</t>
  </si>
  <si>
    <t>Покриття операційне офтальмологічне 120 см х 100 см з адгезивним операційним отвором діаметром 5 см «Славна®» (СМС - 35 г/м2) стерильне (шт)</t>
  </si>
  <si>
    <t>Покриття операційне офтальмологічне 120см х 80см з операційним отвором діаметром 7 см «Славна®» (СМС - 35 г/м2) стерильне (шт.)</t>
  </si>
  <si>
    <t>Покриття операційне офтальмологічне 60см х 40см з адгезивним операційним отвором діаметром 6 см «Славна®» (СМС - 35 г/м2) стерильне (шт.)</t>
  </si>
  <si>
    <t>Покриття операційне офтальмологічне 80см х 60см з адгезивним операційним отвором діаметром 7 см (з операційною плівкою) та дисками «Славна®» (ламінований спанбонд - 45 г/м2) стерильне (шт.)</t>
  </si>
  <si>
    <t>Покриття операційне офтальмологічне 80см х 70см з адгезивним операційним отвором діаметром 7 см «Славна®» (СМС - 35г/м2) стерильне (шт)</t>
  </si>
  <si>
    <t>Покриття операційне офтальмологічне 80см х 70см з адгезивним операційним отвором діаметром 6 см «Славна®» (СМС - 35г/м2) стерильне (шт)</t>
  </si>
  <si>
    <t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(СМС - 35 г/м2)) стерильне (шт.)</t>
  </si>
  <si>
    <t>Покриття операційне для проктології №2 «Славна®» (покриття операційне 300см х 160см - на дугу, із захисним покриттям для ніг, з адгезивними операційними полями: з регулюючим абдомінальним 20см х 5см і ректальним 15см х 12см, поглинаючими зонами та додатковим кріпленням – 2 шт. (СМС - 35 г/м2)) стерильне (шт)</t>
  </si>
  <si>
    <t>Покриття операційне для ангіографії №1 «Славна®» (покриття операційне 300см х 160см - на дугу, з двома адгезивними операційними полями 10см х 10см) (СМС - 35 г/м2)) стерильне (шт.)</t>
  </si>
  <si>
    <t>Покриття операційне для ангіографії №2 «Славна®» (покриття операційне 100см х 80см з адгезивним краєм (по довгій стороні) для обладнання (поліетилен - 55 г/м2)) стерильне (шт.)</t>
  </si>
  <si>
    <t>Покриття операційне для ангіографії №3 «Славна®» (покриття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90см) (СМС - 35 г/м2) стерильне (шт)</t>
  </si>
  <si>
    <t>Покриття операційне для ангіографії №4 «Славна®» (покриття операційне 320см х 200см - на дугу, з двома адгезивними операційними полями 15см х 15см та поглинаючою зоною (ламінований спанбонд - 45 г/м2)) стерильне (шт)</t>
  </si>
  <si>
    <t>Покриття операційне для урології (літотомія) №5 «Славна®» (покриття операційне 170см х 160см із захисним покриттям для ніг та абдомінальним операційним полем діаметром 20 см (спанбонд - 30 г/м2)) стерильне (шт.)</t>
  </si>
  <si>
    <t>Покриття операційне для урології (перкутанна нефролітотрипсія) №8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</si>
  <si>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 (шт.)</t>
  </si>
  <si>
    <t>Покриття операційне для урології (перкутанна нефролітотрипсія) №6 «Славна®»,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</si>
  <si>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№9 «Славна®»(покриття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см)) (поліетилен - 90 г/м2)) стерильне (шт)</t>
  </si>
  <si>
    <t>Покриття операційне для урології (трансуретральна резекція) №3 «Славна®» (покриття операційне 200см х 80см з фігурними вирізами (з кріпленням), адгезивним абдомінальним операційним полем 15см х 2см, двома перінеальними полями: ромбовидним 9см х 5см, і діаметром 5 см, фільтром та пальцевим чохлом) (СМС - 35 г/м2)) стерильне (шт.)</t>
  </si>
  <si>
    <t>Покриття операційне для урології №1 «Славна®»(покриття операційне 140см х 80см з адгезивним перінеальним ромбовидним операційним полем 10см х 10см (СМС - 35 г/м2)) стерильне (шт.)</t>
  </si>
  <si>
    <t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(СМС - 35 г/м2)) стерильне (шт.)</t>
  </si>
  <si>
    <t>Покриття операційне для урології №4 «Славна®» (покриття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чохлом) (СМС - 35 г/м2)) стерильне (шт.)</t>
  </si>
  <si>
    <t>Покриття операційне для урології №7 «Славна®» (покриття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(СМС - 35 г/м2)) стерильне (шт)</t>
  </si>
  <si>
    <t>Покриття 140см х 80см (в упаковці 5 шт.) «Славна®» (спанбонд -30 г/м2) нестерильне (уп.)</t>
  </si>
  <si>
    <t>Покриття 50см х 40см (в упаковці 5 шт.) «Славна®» (спанбонд - 30 г/м2) нестерильне (уп.)</t>
  </si>
  <si>
    <t>Покриття операційне 100см х 60см «Славна®» (СМС - 30 г/м2) нестерильне (шт)</t>
  </si>
  <si>
    <t>Покриття операційне 100см х 90см «Славна®» (ламінований спанбонд - 45 г/м2) нестерильне (шт.)</t>
  </si>
  <si>
    <t>Покриття операційне 100см х 90см «Славна®» (СМС - 35 г/м2) нестерильне (шт.)</t>
  </si>
  <si>
    <t>Покриття операційне 100см х 90см «Славна®» (спанбонд - 30 г/м2) нестерильне (шт.)</t>
  </si>
  <si>
    <t>Покриття операційне 120см х 50см «Славна®» (СМС - 35 г/м2) нестерильне (шт.)</t>
  </si>
  <si>
    <t>Покриття операційне 120см х 80см «Славна®» (ламінований спанбонд - 45 г/м2) нестерильне (шт.)</t>
  </si>
  <si>
    <t>Покриття операційне 120см х 80см «Славна®» (СМС - 35 г/м2) нестерильне (шт.)</t>
  </si>
  <si>
    <t>Покриття операційне 120см х 80см «Славна®» (спанбонд - 30 г/м2) нестерильне (шт.)</t>
  </si>
  <si>
    <t>Покриття операційне 140см х 80см (в упаковці 5 шт.) «Славна®» (спанбонд - 30 г/м2) нестерильне (шт)</t>
  </si>
  <si>
    <t>Покриття операційне 140см х 80см «Славна®» (ламінований спанбонд - 45 г/м2) нестерильне (шт.)</t>
  </si>
  <si>
    <t>Покриття операційне 140см х 80см «Славна®» (СМС - 35 г/м2) нестерильне (шт.)</t>
  </si>
  <si>
    <t>Покриття операційне 140см х 80см «Славна®» (спанбонд - 30 г/м2) нестерильне (шт.)</t>
  </si>
  <si>
    <t>Покриття операційне 160см х 80см «Славна®» (СМС - 35 г/м2) нестерильне (шт)</t>
  </si>
  <si>
    <t>Покриття операційне 160см х 80см «Славна®» (спанбонд - 30 г/м2) нестерильне (шт.)</t>
  </si>
  <si>
    <t>Покриття операційне 160см х 80см (в упаковці 5 шт.) «Славна®» (спанбонд - 30 г/м2) нестерильне (уп.)</t>
  </si>
  <si>
    <t>Покриття операційне 180см х 80см (в упаковці 100 шт.) «Славна®» (спанбонд - 30 г/м2) нестерильне (паков)</t>
  </si>
  <si>
    <t>Покриття операційне 200см х 120см «Славна®» (ламінований спанбонд - 45 г/м2) нестерильне (шт.)</t>
  </si>
  <si>
    <t>Покриття операційне 200см х 120см «Славна®» (СМС - 35 г/м2) нестерильне (шт.)</t>
  </si>
  <si>
    <t>Покриття операційне 200см х 120см «Славна®» (спанбонд - 30 г/м2) нестерильне (шт.)</t>
  </si>
  <si>
    <t>Покриття операційне 200см х 160см «Славна®» (ламінований спанбонд - 45 г/м2) нестерильне (шт.)</t>
  </si>
  <si>
    <t>Покриття операційне 200см х 160см «Славна®» (СМС - 35 г/м2) нестерильне (шт.)</t>
  </si>
  <si>
    <t>Покриття операційне 200см х 160см «Славна®» (спанбонд - 30 г/м2) нестерильне (шт.)</t>
  </si>
  <si>
    <t>Покриття операційне 200см х 160см (в упаковці 10 шт.) «Славна®» (СММС - 35 г/м2) нестерильне (паков)</t>
  </si>
  <si>
    <t>Покриття операційне 200см х 50см (в упаковці 20 шт.) «Славна®» (СМС - 35 г/м2) нестерильне (шт.)</t>
  </si>
  <si>
    <t>Покриття операційне 200см х 50см (в упаковці 5 шт.) «Славна®» (СМС - 35 г/м2) нестерильне (шт.)</t>
  </si>
  <si>
    <t>Покриття операційне 200см х 60см «Славна®» (ламінований спанбонд - 45 г/м2) нестерильне (шт.)</t>
  </si>
  <si>
    <t>Покриття операційне 200см х 60см «Славна®» (СМС - 35 г/м2) нестерильне (шт.)</t>
  </si>
  <si>
    <t>Покриття операційне 200см х 60см «Славна®» (спанбонд - 30 г/м2) нестерильне (шт.)</t>
  </si>
  <si>
    <t>Покриття операційне 20см х 17см «Славна®» (спанлейс - 50 г/м2) нестерильне (шт.)</t>
  </si>
  <si>
    <t>Покриття операційне 210см х 120см (в упаковці 100 шт.) «Славна®» (спанбонд - 30 г/м2) нестерильне (паков)</t>
  </si>
  <si>
    <t>Покриття операційне 210см х120см «Славна®» (CМС-30 г/м2) нестерильне (шт)</t>
  </si>
  <si>
    <t>Покриття операційне 210см х 120см «Славна®» (ламінований спанбонд - 45 г/м2) нестерильне (шт.)</t>
  </si>
  <si>
    <t>Покриття операційне 210см х 120см «Славна®» (СМС - 35 г/м2) нестерильне (шт.)</t>
  </si>
  <si>
    <t>Покриття операційне 210см х 120см «Славна®» (спанбонд - 30 г/м2) нестерильне (шт.)</t>
  </si>
  <si>
    <t>Покриття операційне 210см х 120см «Славна®» (спанлейс - 50 г/м2) нестерильне (шт.)</t>
  </si>
  <si>
    <t>Покриття операційне 210см х 80см (в упаковці 100 шт.) «Славна®» (спанбонд - 30 г/м2) нестерильне (паков)</t>
  </si>
  <si>
    <t>Покриття операційне 210см х 80см «Славна®» (спанбонд - 30 г/м2) нестерильне (шт.)</t>
  </si>
  <si>
    <t>Покриття операційне 220см х 160см (в упаковці 10 шт.) «Славна®» (СММС - 35 г/м2) нестерильне (паков)</t>
  </si>
  <si>
    <t>Покриття операційне 240см х 160см «Славна®» (спанбонд - 30 г/м2) нестерильне (шт)</t>
  </si>
  <si>
    <t>Покриття операційне 260см х 210см «Славна®» (спанбонд - 30 г/м2) нестерильне (шт.)</t>
  </si>
  <si>
    <t>Покриття операційне 30см х 30см «Славна®» (спанбонд-30 г/м2), нестерильне (шт)</t>
  </si>
  <si>
    <t>Покриття операційне 35см х 20см «Славна®» (спанлейс - 50 г/м2) нестерильне (шт.)</t>
  </si>
  <si>
    <t>Покриття операційне 40см х 30см «Славна®» (ламінований спанбонд - 45 г/м2) нестерильне (шт.)</t>
  </si>
  <si>
    <t>Покриття операційне 40см х 30см «Славна®» (СМС - 35 г/м2) нестерильне (шт.)</t>
  </si>
  <si>
    <t>Покриття операційне 40см х 30см «Славна®» (спанбонд - 30 г/м2) нестерильне (шт.)</t>
  </si>
  <si>
    <t>Покриття операційне 40см х 30см «Славна®» (спанлейс - 50 г/м2) нестерильне (шт.)</t>
  </si>
  <si>
    <t>Покриття операційне 50см х 40см (в упаковці 5 шт.) «Славна®» (спанбонд - 30 г/м2) нестерильне (уп)</t>
  </si>
  <si>
    <t>Покриття операційне 50см х 40см (в упаковці 100 шт.) «Славна®» (спанбонд - 30 г/м2) нестерильне (паков)</t>
  </si>
  <si>
    <t>Покриття операційне 50см х 40см (в упаковці 50 шт.) «Славна®» (СМС - 35 г/м2) нестерильне (уп.)</t>
  </si>
  <si>
    <t>Покриття операційне 60см х 50см «Славна®» (ламінований спанбонд - 45 г/м2) нестерильне (шт.)</t>
  </si>
  <si>
    <t>Покриття операційне 60см х 50см «Славна®» (СМС - 35 г/м2) нестерильне (шт.)</t>
  </si>
  <si>
    <t>Покриття операційне 60см х 50см «Славна®» (спанбонд - 30 г/м2) нестерильне (шт.)</t>
  </si>
  <si>
    <t>Покриття операційне 60см х 50см «Славна®» (спанбонд - 30 г/м2) нестерильне (шт)</t>
  </si>
  <si>
    <t>Покриття операційне 60см х 50см «Славна®» (спанлейс - 50 г/м2) нестерильне (шт.)</t>
  </si>
  <si>
    <t>Покриття операційне 60см х 50см (в упаковці 50 шт.) «Славна®» (СМС - 35 г/м2) нестерильне (шт.)</t>
  </si>
  <si>
    <t>Покриття операційне (80х60) см «Славна®», нестерильне (шт.)</t>
  </si>
  <si>
    <t>Покриття операційне 80см х 60см «Славна®» (спанбонд - 30 г/м2) нестерильне (шт.)</t>
  </si>
  <si>
    <t>Покриття операційне 80см х 60см «Славна®» (спанлейс - 50 г/м2) нестерильне (шт.)</t>
  </si>
  <si>
    <t>Покриття операційне 80см х 60см «Славна®» (СМС - 35 г/м2) нестерильне (шт.)</t>
  </si>
  <si>
    <t>Покриття операційне 80см х 60см (в упаковці 50 шт.) «Славна®» (СМС - 35 г/м2) нестерильне (уп.)</t>
  </si>
  <si>
    <t>Покриття операційне 80см х 70см (в упаковці 100 шт.) «Славна®» (спанбонд - 30 г/м2) нестерильне (паков)</t>
  </si>
  <si>
    <t>Покриття операційне 80см х 70см (в упаковці 100 шт.) «Славна®» (ламінований спанбонд - 45 г/м2) нестерильне (паков)</t>
  </si>
  <si>
    <t>Покриття операційне 80см х 70см (в упаковці 10 шт.) «Славна®» (спанбонд - 30 г/м2) нестерильне (шт.)</t>
  </si>
  <si>
    <t>Покриття операційне 80см х70см «Славна®» (CМС- 30 г/м2) нестерильне (шт)</t>
  </si>
  <si>
    <t>Покриття операційне 80см х 70см «Славна®» (ламінований спанбонд - 45 г/м2) нестерильне (шт.)</t>
  </si>
  <si>
    <t>Покриття операційне 80см х 70см «Славна®» (СМС - 35 г/м2) нестерильне (шт.)</t>
  </si>
  <si>
    <t>Покриття операційне 80см х 70см «Славна®» (спанлейс - 50 г/м2) нестерильне (шт.)</t>
  </si>
  <si>
    <t>Покриття операційне 100см х 80см з адгезивним краєм (по довгій стороні) «Славна®» (СМС - 35 г/м2) стерильне (шт)</t>
  </si>
  <si>
    <t>Покриття операційне 120см х 80см з адгезивним операційним полем 15см х 15см та поглинаючою зоною «Славна®» (СМС - 35г/м2) стерильне (шт.)</t>
  </si>
  <si>
    <t>Покриття операційне 160см х160см - на дугу, з адгезивним краєм «Славна®» (СМС - 35 г/м2) стерильне (шт)</t>
  </si>
  <si>
    <t>Покриття операційне 160см х 160см з адгезивним ромбовидним операційним полем 10cм х 10см «Славна®» (СММС - 35 г/м2) стерильне (шт)</t>
  </si>
  <si>
    <t>Покриття операційне 200см х 150см з адгезивним краєм (по довгій стороні) «Славна®» (СММС - 35 г/м2) стерильне (шт)</t>
  </si>
  <si>
    <t>Покриття операційне 240см х 160см з адгезивним краєм (по довгій стороні) «Славна®» (СМС - 35 г/м2) стерильне (шт.)</t>
  </si>
  <si>
    <t>Покриття операційне 270см х 160см з адгезивним краєм (по довгій стороні) «Славна®» (СМС - 35 г/м2) стерильне (шт.)</t>
  </si>
  <si>
    <t>Покриття операційне 50см х 50см з адгезивним операційним полем діаметром 10 см «Славна®» (СМС - 35 г/м2) стерильне (шт.)</t>
  </si>
  <si>
    <t>Покриття операційне 80см х 60см з адгезивним краєм (по довгій стороні) «Славна®» (СМС - 35 г/м2), стерильне (шт)</t>
  </si>
  <si>
    <t>Покриття операційне 80см х 70см з адгезивним краєм (по довгій стороні) «Славна®» (СМС – 35 г/м2) стерильне (шт)</t>
  </si>
  <si>
    <t>Покриття операційне 80см х 80см з адгезивним краєм «Славна®» (СМС - 35 г/м2) стерильне (шт.)</t>
  </si>
  <si>
    <t>Покриття операційне для струмектомії №1 «Славна®» (покриття операційне 200см х 160см - на дугу, з U - подібним адгезивним операційним полем 70см х 7см та поглинаючою зоною (по довгій стороні) (СМС - 35 г/м2)) стерильне (шт.)</t>
  </si>
  <si>
    <t>Покриття операційне для встановлення підключичного катетера (дитячий) №3 «Славна®» (покриття операційне 80см х 70см з адгезивним операційним полем діаметром 5 см) (ламінований спанлейс - 70 г/м2)) стерильне (шт.)</t>
  </si>
  <si>
    <t>Покриття операційне для встановлення підключичного катетера (дорослий) №1 «Славна®» (покриття операційне 80см х 70см з адгезивним операційним полем діаметром 10 см) (ламінований спанлейс - 70 г/м2)) стерильне (шт.)</t>
  </si>
  <si>
    <t>Покриття операційне для встановлення підключичного катетера (дорослий) №2 «Славна®» (покриття операційне 90см х 60см з адгезивним операційним полем діаметром 10см (пелюшка поглинаюча) (целюлоза+абсорбент)) стерильне (шт.)</t>
  </si>
  <si>
    <t>Покриття операційне для операцій на щитовидній залозі №1 «Славна®» (покриття операційне 300см х 160см з адгезивним операційним полем 15см х 10см та поглинаючою зоною (спанбонд - 30 г/м2)) стерильне (шт.)</t>
  </si>
  <si>
    <t>Покриття операційне для струмектомії №2 «Славна®» (покриття операційне 300см х 160см - на дугу, з адгезивним операційним полем 7см х 17см та поглинаючою зоною (СМС - 35 г/м2)) стерильний (шт)</t>
  </si>
  <si>
    <t>Покриття операційне 160см х 100см «Славна®» (СМС - 35 г/м2) стерильне (шт)</t>
  </si>
  <si>
    <t>Покриття операційне 100см х 80см «Славна®» (спанбонд - 30г/м2) стерильне (шт)</t>
  </si>
  <si>
    <t>Покриття операційне 100см х 80см «Славна®» (спанлейс - 50 г/м2) стерильне (шт)</t>
  </si>
  <si>
    <t>Покриття операційне 100см х 90см «Славна®» (ламінований спанбонд - 45 г/м2) стерильне (шт.)</t>
  </si>
  <si>
    <t>Покриття операційне 100см х 90 см «Славна®» (СММС - 35 г/м2) стерильне (шт)</t>
  </si>
  <si>
    <t>Покриття операційне 100см х 90см «Славна®» (СМС - 35 г/м2) стерильне (шт.)</t>
  </si>
  <si>
    <t>Покриття операційне 100см х 90см «Славна®» (спанбонд - 30 г/м2) стерильне (шт.)</t>
  </si>
  <si>
    <t>Покриття операційне 180см х 110см «Славна®» (спанбонд - 30 г/м2)) стерильне (шт.)</t>
  </si>
  <si>
    <t>Покриття операційне 120см х 50см «Славна®» (CМС - 35г/м2) стерильне (шт.)</t>
  </si>
  <si>
    <t>Покриття операційне 120см х 80см «Славна®» (спанлейс - 50 г/м2)стерильне (шт)</t>
  </si>
  <si>
    <t>Покриття операційне 120см х 80 см «Славна®» (CММС - 35 г/м2) стерильне (шт)</t>
  </si>
  <si>
    <t>Покриття операційне 120см х 80см «Славна®» (CМС - 35 г/м2) стерильне (шт.)</t>
  </si>
  <si>
    <t>Покриття операційне 120см х 80см «Славна®» (ламінований спанбонд - 45 г/м2) стерильне (шт.)</t>
  </si>
  <si>
    <t>Покриття операційне 120см х 80см «Славна®» (спанбонд - 30 г/м2) стерильне (шт.)</t>
  </si>
  <si>
    <t>Покриття операційне 140см х 80см «Славна®» (CМС - 35 г/м2) стерильне (шт.)</t>
  </si>
  <si>
    <t>Покриття операційне 140см х 80см «Славна®» (ламінований спанбонд - 45 г/м2) стерильне (шт.)</t>
  </si>
  <si>
    <t>Покриття операційне 140см х 80см «Славна®» (СМС - 35 г/м2) стерильне (шт)</t>
  </si>
  <si>
    <t>Покриття операційне 140см х 80см «Славна®» (спанбонд - 30 г/м2) стерильне (шт.)</t>
  </si>
  <si>
    <t>Покриття операційне 140см х 80см «Славна®» (спанбонд - 30 г/м2) стерильне (шт)</t>
  </si>
  <si>
    <t>Покриття операційне 160см х 120см «Славна®» (СМС - 35 г/м2) стерильне (шт.)</t>
  </si>
  <si>
    <t>Покриття операційне 160см х 140см «Славна®» (СМС - 25 г/м2) стерильне (шт)</t>
  </si>
  <si>
    <t>Покриття операційне 200см х 120см «Славна®» (CМС - 35 г/м2) стерильне (шт.)</t>
  </si>
  <si>
    <t>Покриття операційне 200см х 120см «Славна®» (ламінований спанбонд - 45 г/м2) стерильне (шт.)</t>
  </si>
  <si>
    <t>Покриття операційне 200см х 120см «Славна®» (спанбонд - 30 г/м2) стерильне (шт.)</t>
  </si>
  <si>
    <t>Покриття операційне 200см х 160см «Славна®» (CМС - 35 г/м2) стерильне (шт.)</t>
  </si>
  <si>
    <t>Покриття операційне 200см х 160см «Славна®» (ламінований спанбонд - 45 г/м2) стерильне (шт.)</t>
  </si>
  <si>
    <t>Покриття операційне 200см х 160см «Славна®» (спанбонд - 30 г/м2) стерильне (шт.)</t>
  </si>
  <si>
    <t>Покриття операційне 200см х 160см «Славна®» (спанбонд - 30 г/м2) стерильне (шт)</t>
  </si>
  <si>
    <t>Покриття операційне 200см х 160см (в упаковці 10 шт.) «Славна®» (СММС - 35 г/м2) стерильне (паков)</t>
  </si>
  <si>
    <t>Покриття операційне 200см х 160см (в упаковці 5 шт.) «Славна®» (спанбонд - 30г/м2) стерильне (уп.)</t>
  </si>
  <si>
    <t>Покриття операційне 200см х 50см (в упаковці 5 шт.) «Славна®» (СМС - 35 г/м2) стерильне (уп.)</t>
  </si>
  <si>
    <t>Покриття операційне 200см х 60см «Славна®» (ламінований спанбонд - 45 г/м2) стерильне (шт.)</t>
  </si>
  <si>
    <t>Покриття операційне 200см х 60см «Славна®» (СМС - 35 г/м2) стерильне (шт.)</t>
  </si>
  <si>
    <t>Покриття операційне 200см х 60см «Славна®» (спанбонд - 30 г/м2) стерильне (шт.)</t>
  </si>
  <si>
    <t>Покриття операційне 20см х 17см «Славна®» (спанлейс - 50 г/м2) стерильне (шт.)</t>
  </si>
  <si>
    <t>Покриття операційне 210см х 120см «Славна®» (спанбонд - 25 г/м2) стерильне (шт)</t>
  </si>
  <si>
    <t>Покриття операційне 210см х 120 см «Славна®» (CММС - 35 г/м2) стерильне (шт)</t>
  </si>
  <si>
    <t>Покриття операційне 210см х 120см «Славна®» (CМС - 35 г/м2) стерильне (шт.)</t>
  </si>
  <si>
    <t>Покриття операційне 210см х 120см «Славна®» (CМС - 30 г/м2) стерильне (шт)</t>
  </si>
  <si>
    <t>Покриття операційне 210см х 120см «Славна®» (ламінований спанбонд - 45 г/м2) стерильне (шт.)</t>
  </si>
  <si>
    <t>Покриття операційне 210см х 120см «Славна®» (спанбонд - 30 г/м2) стерильне (шт.)</t>
  </si>
  <si>
    <t>Покриття операційне 210см х 120см «Славна®» (спанбонд - 30 г/м2) стерильне (шт)</t>
  </si>
  <si>
    <t>Покриття операційне 210см х 120см «Славна®» (спанлейс - 50 г/м2) стерильне (шт.)</t>
  </si>
  <si>
    <t>Покриття операційне 210см х 140см «Славна®» (CМС - 35гм2) стерильне (шт.)</t>
  </si>
  <si>
    <t>Покриття операційне 210см х 140см «Славна®» (ламінований спанбонд - 45 г/м2) стерильне (шт.)</t>
  </si>
  <si>
    <t>Покриття операційне 210см х 140см «Славна®» (спанбонд - 30 г/м2) стерильне (шт.)</t>
  </si>
  <si>
    <t>Покриття операційне 210см х 140см «Славна®» (спанбонд - 30 г/м2) стерильне (шт)</t>
  </si>
  <si>
    <t>Покриття операційне 210см х 160см «Славна®» (CМС - 35 г/м2) стерильне (шт.)</t>
  </si>
  <si>
    <t>Покриття операційне 210см х 160см «Славна®» (CМС - 30г/м2), стерильне (шт)</t>
  </si>
  <si>
    <t>Покриття операційне 210см х 160см «Славна®» (ламінований спанбонд - 45 г/м2) стерильне (шт.)</t>
  </si>
  <si>
    <t>Покриття операційне 210см х 160см «Славна®» (спанбонд - 30 г/м2) стерильне (шт.)</t>
  </si>
  <si>
    <t>Покриття операційне 210см х 160см «Славна®» (спанбонд - 30 г/м2) стерильне (шт)</t>
  </si>
  <si>
    <t>Покриття операційне 210см х 80см «Славна®» (спанбонд - 30 г/м2) стерильне (шт.)</t>
  </si>
  <si>
    <t>Покриття операційне 220см х 160см (в упаковці 10 шт.) «Славна®» (СММС - 35 г/м2) стерильне (паков)</t>
  </si>
  <si>
    <t>Покриття операційне 240см х 160см «Славна®» (ламінований спанбонд - 45г/м2) стерильне (шт.)</t>
  </si>
  <si>
    <t>Покриття операційне 240см х 160 см «Славна®» (СММС - 35 г/м2) стерильне (шт)</t>
  </si>
  <si>
    <t>Покриття операційне 240см х 160см «Славна®» (СМС - 35 г/м2) стерильне (шт.)</t>
  </si>
  <si>
    <t>Покриття операційне 240см х 160см «Славна®» (СМС - 35 г/м2) стерильне (шт)</t>
  </si>
  <si>
    <t>Покриття операційне 240см х 160см «Славна®» (спанбонд - 30 г/м2) стерильне (шт.)</t>
  </si>
  <si>
    <t>Покриття операційне 240см х 160см «Славна®» (спанбонд - 30 г/м2) стерильне (шт)</t>
  </si>
  <si>
    <t>Покриття операційне 240см х 160см «Славна®» (спанбонд - 40 г/м2), стерильне (шт)</t>
  </si>
  <si>
    <t>Покриття операційне 260см х 160см «Славна®» (ламінований спанбонд - 45 г/м2) стерильне (шт.)</t>
  </si>
  <si>
    <t>Покриття операційне 260см х 160см «Славна®» (СМС - 30 г/м2) стерильне (шт)</t>
  </si>
  <si>
    <t>Покриття операційне 260см х 160см «Славна®» (СМС - 35 г/м2) стерильне (шт.)</t>
  </si>
  <si>
    <t>Покриття операційне 260см х 160см «Славна®» (спанбонд - 30 г/м2) стерильне (шт.)</t>
  </si>
  <si>
    <t>Покриття операційне 260см х 210см «Славна®» (спанбонд - 30 г/м2) стерильне (шт.)</t>
  </si>
  <si>
    <t>Покриття операційне 300см х 160см «Славна®» (ламінований спанбонд - 45 г/м2) стерильне (шт.)</t>
  </si>
  <si>
    <t>Покриття операційне 300см х 160см «Славна®» (СМС - 35 г/м2) стерильне (шт.)</t>
  </si>
  <si>
    <t>Покриття операційне 300см х 160см «Славна®» (спанбонд - 30 г/м2) стерильне (шт.)</t>
  </si>
  <si>
    <t>Покриття операційне 30см х 30см «Славна®» (спанбонд – 30 г/м2) стерильне (шт)</t>
  </si>
  <si>
    <t>Покриття операційне 35см х 20см «Славна®» (спанлейс - 50 г/м2) стерильне (шт.)</t>
  </si>
  <si>
    <t>Покриття операційне 40см х 30см «Славна®» (CМС - 35 г/м2) стерильне (шт.)</t>
  </si>
  <si>
    <t>Покриття операційне 40см х 30см «Славна®» (ламінований спанбонд - 45 г/м2) стерильне (шт.)</t>
  </si>
  <si>
    <t>Покриття операційне 40см х 30см «Славна®»(спанбонд - 30 г/м2) стерильне (шт.)</t>
  </si>
  <si>
    <t>Покриття операційне 40см х 30см «Славна®» (спанлейс - 50 г/м2) стерильне (шт.)</t>
  </si>
  <si>
    <t>Покриття операційне 40см х 30см (в упаковці 30 шт.) «Славна®» (спанлейс - 50 г/м2) стерильне (уп.)</t>
  </si>
  <si>
    <t>Покриття операційне 60см х 40см (в упаковці 10 шт.) «Славна®» (ламінований спанбонд - 45 г/м2) стерильне (уп.)</t>
  </si>
  <si>
    <t>Покриття операційне 50см х 50см «Славна®» (спанлейс - 50 г/м2) стерильне (шт)</t>
  </si>
  <si>
    <t>Покриття операційне 60см х 30см «Славна®» (спанлейс - 50 г/м2) стерильне (шт)</t>
  </si>
  <si>
    <t>Покриття операційне 60см х 50см «Славна®» (CМС - 35 г/м2) стерильне (шт.)</t>
  </si>
  <si>
    <t>Покриття операційне 60см х 50см «Славна®» (ламінований спанбонд - 45 г/м2) стерильне (шт.)</t>
  </si>
  <si>
    <t>Покриття операційне 60см х 50см «Славна®» (спанбонд - 30 г/м2) стерильне (шт.)</t>
  </si>
  <si>
    <t>Покриття операційне 60см х 50см «Славна®» (спанлейс - 50 г/м2) стерильне (шт.)</t>
  </si>
  <si>
    <t>Покриття операційне 80см х 60см «Славна®» (CМС - 35г/м2) стерильне (шт.)</t>
  </si>
  <si>
    <t>Покриття операційне 80см х 60см «Славна®» (ламінований спанбонд - 45 г/м2) стерильне (шт.)</t>
  </si>
  <si>
    <t>Покриття операційне 80см х 60см «Славна®» (спанбонд - 30 г/м2) стерильне (шт.)</t>
  </si>
  <si>
    <t>Покриття операційне 80см х 60см «Славна®» (спанлейс - 50 г/м2) стерильне (шт.)</t>
  </si>
  <si>
    <t>Покриття операційне 80см х 70см «Славна®» (CМС - 35 г/м2) стерильне (шт.)</t>
  </si>
  <si>
    <t>Покриття операційне 80см х 70см «Славна®» (CМС - 30 г/м2) стерильне (шт)</t>
  </si>
  <si>
    <t>Покриття операційне 80см х 70см «Славна®» (ламінований спанбонд - 45 г/м2) стерильне (шт.)</t>
  </si>
  <si>
    <t>Покриття операційне 80см х 70см «Славна®» (ламінований спанлейс - 70 г/м2) стерильне (шт.)</t>
  </si>
  <si>
    <t>Покриття операційне 80см х 70см «Славна®» (СМС - 35 г/м2) стерильне (шт)</t>
  </si>
  <si>
    <t>Покриття операційне 80см х 70см «Славна®» (спанбонд - 30 г/м2) стерильне (шт.)</t>
  </si>
  <si>
    <t>Покриття операційне 80см х 70см «Славна®» (спанбонд - 30 г/м2) стерильне (шт)</t>
  </si>
  <si>
    <t>Покриття операційне 80см х 70см «Славна®» (спанлейс - 50 г/м2) стерильне (шт.)</t>
  </si>
  <si>
    <t>Покриття операційне 80см х 70см (в упаковці 10 шт.) «Славна®» (спанлейс - 50 г/м2) стерильне (уп.)</t>
  </si>
  <si>
    <t>Покриття операційне 80см х 80см «Славна®» (спанбонд - 30 г/м2) стерильне (шт.)</t>
  </si>
  <si>
    <t>Кишеня бічна 40см х 30см з липкою фіксацією «Славна®» (поліетилен - 55 г/м2) стерильна (шт.)</t>
  </si>
  <si>
    <t>Кишеня бічна 80см х30см з липкою фіксацією (подвійна) «Славна®» (поліетилен - 55 г/м2) стерильна (шт)</t>
  </si>
  <si>
    <t>Косинка медична розмір 500мм х 500 мм «Славна®» (СМС - 35 г/м2) нестерильна (шт.)</t>
  </si>
  <si>
    <t>Мішок збиральний 50см х 40см з липкою фіксацією (конусної форми з фільтром) «Славна®» (поліетилен) стерильний (шт.)</t>
  </si>
  <si>
    <t>Наволочка 60см х 60см з клапаном «Славна®» (СМС - 35 г/м2) стерильна (шт.)</t>
  </si>
  <si>
    <t>Пелюшка поглинаюча 60см х 40см «Славна®» (целюлоза+абсорбент) стерильна (шт.)</t>
  </si>
  <si>
    <t>Пелюшка поглинаюча 60см х 40см з адгезивним краєм (по периметру) «Славна®» (целюлоза+абсорбент) стерильна (шт.)</t>
  </si>
  <si>
    <t>Пелюшка поглинаюча 60см х 40см з адгезивним краєм (по довгій стороні) «Славна®» (целюлоза+ абсорбент) стерильна (шт.)</t>
  </si>
  <si>
    <t>Пелюшка поглинаюча 60см х 60см «Славна®» (целюлоза+абсорбент) стерильна (шт.)</t>
  </si>
  <si>
    <t>Пелюшка поглинаюча 60см х 60см з адгезивним краєм (по периметру) «Славна®» (целюлоза+абсорбент) стерильна (шт.)</t>
  </si>
  <si>
    <t>Пелюшка поглинаюча 60см х 60см з адгезивним краєм «Славна®» (целюлоза+ абсорбент) стерильна (шт.)</t>
  </si>
  <si>
    <t>Пелюшка поглинаюча 90см х 60см «Славна®» (целюлоза+абсорбент) стерильна (шт.)</t>
  </si>
  <si>
    <t>Пелюшка поглинаюча 90см х 60см з адгезивним краєм (по довгій стороні) «Славна®» (целюлоза+ абсорбент) стерильна (шт.)</t>
  </si>
  <si>
    <t>Покриття на апаратуру 50см х 40см з адгезивним краєм (по короткій стороні) «Славна®» (поліетилен - 55 г/м2) стерильне (шт.)</t>
  </si>
  <si>
    <t>Рушничок перінеальний 60см х 20см з адгезивним краєм (по 2 - м сторонам) «Славна®» (СМС - 35 г/м2) стерильний (шт.)</t>
  </si>
  <si>
    <t>Стрічка адгезивна 50см х 10см «Славна®» (нетканий матеріал + скотч технічний) стерильна (шт.)</t>
  </si>
  <si>
    <t>Стрічка адгезивна 50см х 5см «Славна®» (нетканий матеріал + скотч технічний) стерильна (шт.)</t>
  </si>
  <si>
    <t>Бахіли медичні високі на зав`язках «Славна®» (СМС - 35 г/м2) стерильні (пара)</t>
  </si>
  <si>
    <t>Бахіли медичні високі на зав`язках «Славна®» (спанбонд - 30 г/м2) нестерильні (шт)</t>
  </si>
  <si>
    <t>Бахіли медичні високі на зав`язках «Славна®» (спанбонд - 30 г/м2) стерильні (пара)</t>
  </si>
  <si>
    <t>Бахіли медичні високі на липучках «Славна®» (СМС - 35 г/м2) стерильні (пара)</t>
  </si>
  <si>
    <t>Бахіли медичні високі на липучках «Славна®» (спанбонд - 30 г/м2) стерильні (пара)</t>
  </si>
  <si>
    <t>Бахіли медичні високі на резинках «Славна®» (СМС - 35 г/м2) стерильні (пара)</t>
  </si>
  <si>
    <t>Бахіли медичні високі на резинках «Славна®» (спанбонд - 30 г/м2) стерильні (пара)</t>
  </si>
  <si>
    <t>Бахіли медичні низькі «Славна®» (поліетилен - 8 г/м2) стерильні (пара)</t>
  </si>
  <si>
    <t>Бахіли медичні низькі (в упаковці 100 пар) «Славна®» (поліетилен текстурований - 10 г/м2) нестерильні (паков)</t>
  </si>
  <si>
    <t>Бахіли медичні низькі «Славна®» (поліетилен - 30 г/м2) стерильні (пар)</t>
  </si>
  <si>
    <t>Бахіли медичні низькі (в упаковці 50 пар) «Славна®» (поліетилен - 10 г/м2) нестерильні (паков)</t>
  </si>
  <si>
    <t>Бахіли медичні середні «Славна®» (ламінований спанбонд - 45 г/м2) нестерильні (пар)</t>
  </si>
  <si>
    <t>Бахіли медичні середні «Славна®» (спанбонд - 20 г/м2) нестерильні (шт)</t>
  </si>
  <si>
    <t>Бахіли медичні середні «Славна®» (спанбонд - 30 г/м2) стерильні (пара)</t>
  </si>
  <si>
    <t>Бахіли медичні середні (в упаковці 100 пар) «Славна®» (спанбонд - 30 г/м2) стерильні (паков)</t>
  </si>
  <si>
    <t>Бахіли медичні середні (в упаковці 100 пар) «Славна®» (спанбонд - 30 г/м2) нестерильні (паков)</t>
  </si>
  <si>
    <t>Бахіли медичні середні (в упаковці 5 пар) «Славна®» (спанбонд - 30 г/м2) стерильні (уп.)</t>
  </si>
  <si>
    <t>Брюки медичні (розмір 46 - 48 (М)) «Славна®» (СМС - 35 г/м2) стерильні (шт.)</t>
  </si>
  <si>
    <t>Брюки медичні (розмір 46 - 48 (М)) «Славна®» (спанлейс - 50 г/м2) стерильні (шт.)</t>
  </si>
  <si>
    <t>Брюки медичні (розмір 50 - 52 (L)) «Славна®» (СМС - 35 г/м2) стерильні (шт.)</t>
  </si>
  <si>
    <t>Брюки медичні (розмір 50 - 52 (L)) «Славна®» (спанлейс - 50 г/м2) стерильні (шт.)</t>
  </si>
  <si>
    <t>Брюки медичні для пресотерапії (розмір 54 - 56 (ХL)) «Славна®» (спанбонд - 30 г/м2) стерильні (шт.)</t>
  </si>
  <si>
    <t>Костюм медичний з коротким рукавом (сорочка медична, брюки медичні) (розмір 54-56 (ХL)) «Славна®» (CМС – 35 г/м2)) нестерильний (шт)</t>
  </si>
  <si>
    <t>Костюм медичний з довгим рукавом на манжеті (сорочка медична, брюки медичні) (розмір 54 - 56 (ХL)) «Славна®» (спанлейс - 50 г/м2) стерильний (шт.)</t>
  </si>
  <si>
    <t>Костюм медичний з довгим рукавом на манжеті (сорочка медична, брюки медичні) (розмір 50 - 52 (L)) «Славна®» (спанлейс - 50 г/м2) стерильний (шт.)</t>
  </si>
  <si>
    <t>Костюм медичний з довгим рукавом на манжеті (сорочка медична, брюки медичні) (розмір 46 - 48 (М)) «Славна®» (СМС - 35 г/м2) стерильний (шт.)</t>
  </si>
  <si>
    <t>Костюм медичний з довгим рукавом на манжеті (сорочка медична, брюки медичні) (розмір 54 - 56 (ХL)) «Славна®» (СМС - 35 г/м2) стерильний (шт.)</t>
  </si>
  <si>
    <t>Костюм медичний з довгим рукавом на манжеті (сорочка медична, брюки медичні) (розмір 50 - 52 (L)) «Славна®» (СМС - 35 г/м2) стерильний (шт.)</t>
  </si>
  <si>
    <t>Костюм медичний з довгим рукавом (сорочка медична, брюки медичні) (розмір 46 - 48 (М)) «Славна®» (спанлейс - 50 г/м2) стерильний (шт.)</t>
  </si>
  <si>
    <t>Костюм медичний з довгим рукавом (сорочка медична, брюки медичні) (розмір 50 - 52 (L)) «Славна®» (спанлейс - 50 г/м2) стерильний (шт.)</t>
  </si>
  <si>
    <t>Костюм медичний з довгим рукавом (сорочка медична, брюки медичні) (розмір 54 - 56 (ХL)) «Славна®» (спанлейс - 50 г/м2) стерильний (шт.)</t>
  </si>
  <si>
    <t>Костюм медичний з довгим рукавом (сорочка медична, брюки медичні) (розмір 46 - 48 (М)) «Славна®» (СМС - 35г/м2) (стерильний) (шт.)</t>
  </si>
  <si>
    <t>Костюм медичний з довгим рукавом (сорочка медична, брюки медичні) (розмір 50 - 52 (L)) «Славна®» (СМС - 35 г/м2) стерильний (шт.)</t>
  </si>
  <si>
    <t>Костюм медичний з довгим рукавом (сорочка медична, брюки медичні) (розмір 54 - 56 (ХL)) «Славна®» (СМС - 35 г/м2) стерильний (шт.)</t>
  </si>
  <si>
    <t>Костюм медичний з довгим рукавом (сорочка медична, брюки медичні) (розмiр 58 - 60 (ХХL)) «Славна®» (спанбонд - 30 г/м2) стерильний (шт)</t>
  </si>
  <si>
    <t>Костюм медичний з довгим рукавом на манжеті (сорочка медична, брюки медичні) (розмір 46 - 48 (М)) «Славна®» (спанлейс - 50 г/м2) стерильний (шт.)</t>
  </si>
  <si>
    <t>Костюм медичний з коротким рукавом (сорочка медична, брюки медичні) (розмір 50-52 (L)) «Славна®» (спанлейс – 40 г/м2) нестерильний (шт)</t>
  </si>
  <si>
    <t>Костюм медичний з коротким рукавом (сорочка медична, брюки медичні) (розмір 54 - 56 (ХL)) «Славна®» (спанлейс - 50 г/м2) стерильний (шт.)</t>
  </si>
  <si>
    <t>Костюм медичний з коротким рукавом (сорочка медична, брюки медичні) (розмір 54 - 56 (ХL)) «Славна®» (спанлейс - 68г/м2)) стерильний (шт.)</t>
  </si>
  <si>
    <t>Костюм медичний з коротким рукавом (сорочка медична, брюки медичні) (розмір 46 - 48 (М)) «Славна®» (спанлейс - 68 г/м2) стерильний (шт.)</t>
  </si>
  <si>
    <t>Костюм медичний з коротким рукавом (сорочка медична, брюки медичні) (розмір 46 - 48 (М)) «Славна®» (спанлейс - 50 г/м2) стерильний (шт.)</t>
  </si>
  <si>
    <t>Костюм медичний з коротким рукавом (сорочка медична, брюки медичні) (розмір 50 - 52 (L)) «Славна®» (спанлейс - 68 г/м2) стерильний (шт.)</t>
  </si>
  <si>
    <t>Костюм медичний з коротким рукавом (сорочка медична, брюки медичні) (розмір 46 - 48 (М)) «Славна®» (СМС - 35 г/м2) стерильний (шт.)</t>
  </si>
  <si>
    <t>Костюм медичний з коротким рукавом (сорочка медична, брюки медичні) (розмір 50 - 52 (L)) (спанбонд - 30 г/м2) «Славна®» стерильний (шт)</t>
  </si>
  <si>
    <t>Костюм медичний з коротким рукавом (сорочка медична, брюки медичні) (розмір 50 - 52 (L)) «Славна®» (СМС - 35 г/м2) стерильний (шт.)</t>
  </si>
  <si>
    <t>Костюм медичний з коротким рукавом (сорочка медична, брюки медичні) (розмір 54 - 56 (ХL)) «Славна®» (CМС - 35г/м2)) стерильний (шт.)</t>
  </si>
  <si>
    <t>Костюм медичний з коротким рукавом (сорочка медична, брюки медичні) (розмір 50 - 52 (L)) «Славна®» (спанлейс - 50 г/м2) стерильний (шт.)</t>
  </si>
  <si>
    <t>Костюм медичний з коротким рукавом (сорочка медична, брюки медичні) (розмір 46-48 (М)) «Славна®» (СМС – 35 г/м2) нестерильний (шт)</t>
  </si>
  <si>
    <t>Костюм медичний з коротким рукавом (сорочка медична, брюки медичні) (розмір 50-52 (L)) «Славна®» (СМС – 35 г/м2) нестерильний (шт)</t>
  </si>
  <si>
    <t>Маска медична двошарова (на резинках) (в упаковці 100 шт.) «Славна®» (спанбонд - 30 г/м2) нестерильна (уп.)</t>
  </si>
  <si>
    <t>Маска медична двошарова (на резинках) (в упаковці 100 шт.) «Славна®» (спанбонд - 30 г/м2) стерильна (уп.)</t>
  </si>
  <si>
    <t>Маска медична тришарова на зав'язках «Славна®» (спанбонд+фільтруючий шар - мелтблаун) нестерильна (шт)</t>
  </si>
  <si>
    <t>Маска медична тришарова (на зав’язках) «Славна®» (спанбонд+фільтруючий шар - мелтблаун) стерильна (шт.)</t>
  </si>
  <si>
    <t>Маска медична тришарова (на зав`язках) (в упаковці 100 шт.) «Славна®» (спанбонд+фільтруючий шар – мелтблаун) нестерильна (уп.)</t>
  </si>
  <si>
    <t>Маска медична тришарова (на зав’язках) (в упаковці 100 шт.) «Славна®» (спанбонд+фільтруючий шар - мелтблаун) стерильна (паков)</t>
  </si>
  <si>
    <t>Маска медична тришарова (на резинках) «Славна®» (спанбонд+фільтруючий шар - мелтблаун) стерильна (шт.)</t>
  </si>
  <si>
    <t>Маска медична тришарова (на резинках) (в упаковці 10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</si>
  <si>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</si>
  <si>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– мелтблаун) нестерильна (уп.)</t>
  </si>
  <si>
    <t>Маска медична тришарова (на резинках) (в упаковці 5 шт.) «Славна®» (спанбонд+фільтруючий шар - мелтблаун) стерильна (паков)</t>
  </si>
  <si>
    <t>Маска медична тришарова на резинках (в упаковці 50 шт.) «Славна®» (спанбонд+фільтруючий шар – мелтблаун) нестерильна (шт)</t>
  </si>
  <si>
    <t>Накидка для відвідувача на зав`язках довжиною 110 см «Славна®» (спанбонд – 30 г/м2) нестерильна (шт)</t>
  </si>
  <si>
    <t>Накидка для пацієнта (пелерина) на зав`язках (в упаковці 20 шт.) «Славна®» (ламінований спанбонд – 45 г/м2) нестерильна (шт.)</t>
  </si>
  <si>
    <t>Накидка для пацієнта (пелерина) на зав’язках (в упаковці 5 шт.) «Славна®» (ламінований спанбонд - 45 г/м2) стерильна (уп.)</t>
  </si>
  <si>
    <t>Накидка для пацієнта на зав’язках довжиною 110 см «Славна®» (СМС – 35 г/м2) нестерильна (шт.)</t>
  </si>
  <si>
    <t>Спідниця для пацієнта на резинці довжиною 50см «Славна®» (СМС - 25 г/м2) нестерильна (шт)</t>
  </si>
  <si>
    <t>Накидка для відвідувача на зав’язках довжиною 110 см «Славна®» (СМС - 15 г/м2) нестерильна (шт)</t>
  </si>
  <si>
    <t>Накидка для відвідувача на зав`язках довжиною 110 см «Славна®» (СМС - 35г/м2) стерильна (шт.)</t>
  </si>
  <si>
    <t>Накидка для відвідувача на зав`язках довжиною 110 см «Славна®» (спанбонд - 30 г/м2) стерильна (шт.)</t>
  </si>
  <si>
    <t>Бахіли медичні високі на зав`язках «Славна®» (СМС - 35 г/м2) стерильні (пар)</t>
  </si>
  <si>
    <t>Бахіли медичні високі на зав`язках «Славна®» (спанбонд - 30 г/м2) стерильні (пар)</t>
  </si>
  <si>
    <t>Шапочка - ковпак медична «Славна®» (СМС – 35г/м2) стерильна (шт)</t>
  </si>
  <si>
    <t>Шапочка - ковпак медична «Славна®» (спанбонд - 30 г/м2) стерильна (шт)</t>
  </si>
  <si>
    <t>Сорочка медична з довгим рукавом (розмір 46 - 48 (М)) «Славна®» (СМС - 35 г/м2) стерильна (шт.)</t>
  </si>
  <si>
    <t>Сорочка медична з довгим рукавом (розмір 46 - 48 (М)) «Славна®» (спанлейс - 50 г/м2) стерильна (шт.)</t>
  </si>
  <si>
    <t>Сорочка медична з довгим рукавом (розмір 50 - 52 (L)) «Славна®» (СМС - 35 г/м2) стерильна (шт.)</t>
  </si>
  <si>
    <t>Сорочка медична (для відвідувача) на липучках з довгим рукавом (на резинці) (розмір 50 - 52 (L)) «Славна®» (спанбонд - 25 г/м2) стерильна (шт.)</t>
  </si>
  <si>
    <t>Сорочка медична з довгим рукавом (розмір 50 - 52 (L)) «Славна®» (спанлейс - 50 г/м2) стерильна (шт.)</t>
  </si>
  <si>
    <t>Сорочка медична з довгим рукавом на манжеті (розмір 46 - 48 (М)) «Славна®» (СМС - 35 г/м2) стерильна (шт.)</t>
  </si>
  <si>
    <t>Сорочка медична з довгим рукавом на манжеті (розмір 46 - 48 (М)) «Славна®» (спанлейс - 50 г/м2) стерильна (шт.)</t>
  </si>
  <si>
    <t>Сорочка медична з довгим рукавом на манжеті (розмір 50 - 52 (L)) «Славна®» (СМС - 35 г/м2) стерильна (шт.)</t>
  </si>
  <si>
    <t>Сорочка медична з довгим рукавом на манжеті (розмір 50 - 52 (L)) «Славна®» (спанлейс - 50 г/м2) стерильна (шт.)</t>
  </si>
  <si>
    <t>Сорочка медична з коротким рукавом (розмір 46 - 48 (М)) «Славна®» (СМС - 35 г/м2) стерильна (шт.)</t>
  </si>
  <si>
    <t>Сорочка медична з коротким рукавом (розмір 46 - 48 (М)) «Славна®» (спанлейс - 50 г/м2) стерильна (шт.)</t>
  </si>
  <si>
    <t>Сорочка медична з коротким рукавом (розмір 50-52 (L)) «Славна®» (спанбонд - 30 г/м2) нестерильна (шт)</t>
  </si>
  <si>
    <t>Сорочка медична з коротким рукавом (розмір 50 - 52 (L)) «Славна®» (СМС - 35 г/м2) стерильна (шт.)</t>
  </si>
  <si>
    <t>Сорочка медична з коротким рукавом (розмір 50 - 52 (L)) «Славна®» (спанлейс - 50 г/м2) стерильна (шт.)</t>
  </si>
  <si>
    <t>Сорочка медична з коротким рукавом (розмір 50-52 (L)) «Славна®» (СМС 35г/м2) нестерильна (шт)</t>
  </si>
  <si>
    <t>Халат медичний (для відвідувача) на липучках, з коротким рукавом довжиною 117 см (розмір 50 - 52 (L)) «Славна®» (СМС - 35 г/м2), нестерильний (шт)</t>
  </si>
  <si>
    <t>Халат медичний (для відвідувача) на зав'язках з коротким рукавом довжиною 117 см (розмір (54 - 56 (ХL))»Славна®» (спанбонд - 30гм2) нестерильний (шт)</t>
  </si>
  <si>
    <t>Халат медичний (для відвідувача) на липучках з коміром (рукав на манжеті) довжиною 132см (розмір 54 - 56 (ХL)) «Славна» (спанбонд - 25 г/м2), нестерильний (шт)</t>
  </si>
  <si>
    <t>Халат медичний (для відвідувача) на липучках з коміром (рукав на манжеті) довжиною 132 см (розмір 54-56 (ХL)) «Славна®» (спанбонд - 20 г/м2) нестерильний (шт)</t>
  </si>
  <si>
    <t>Халат медичний (для відвідувача) на кнопках (рукав на резинці) довжиною 108см (розмір 54-56 (XL)) «Славна®» (спанбонд - 25 г/м2), нестерильний (шт)</t>
  </si>
  <si>
    <t>Халат медичний (для відвідувача) на липучках (рукав на резинці) довжиною 132 см (розмір 54 - 56 (ХL)) «Славна®» (СМС - 25 г/м2) нестерильний (шт)</t>
  </si>
  <si>
    <t>Халат медичний (для відвідувача) на зав’язках довжиною 117 см (розмір 50-52 (L)) «Славна®» (спанбонд - 20 г/м2) нестерильний (шт)</t>
  </si>
  <si>
    <t>Халат медичний (для відвідувача) на зав`язках довжиною 120 см (розмір 50 - 52(L)) «Славна®» (спанбонд - 30 г/м2), нестерильний (шт)</t>
  </si>
  <si>
    <t>Халат медичний (для відвідувача) на зав`язках довжиною 117 см (розмір 50 - 52 (L)) «Славна®» (спанбонд - 30 г/м2) нестерильний (шт)</t>
  </si>
  <si>
    <t>Халат медичний (для відвідувача) на кнопках з коміром (рукав на резинці) довжиною 130 см (розмір 50 - 52 (L))»Славна®» (спанбонд - 40 г/м2) нестерильний (шт)</t>
  </si>
  <si>
    <t>Халат медичний (для відвідувача) на кнопках з коміром (рукав на манжеті) довжиною 132 см (розмір 54 - 56 (ХL)) «Славна®» (спанбонд - 20 г/м2) нестерильний (шт)</t>
  </si>
  <si>
    <t>Халат медичний (для відвідувача) на кнопках з коміром (рукав на манжеті) довжиною 132 см (розмір 54-56 (ХL)) «Славна®» (СМС - 30 г/м2) нестерильний (шт)</t>
  </si>
  <si>
    <t>Халат медичний (для відвідувача) на липучках з коміром (рукав на резинці) довжиною 130 см (розмір 50 - 52 (L))»Славна®» (спанбонд - 40 г/м2) нестерильний (шт)</t>
  </si>
  <si>
    <t>Халат медичний (для відвідувача) на липучках довжиною 117 см (розмір 54 - 56 (ХL)) «Славна®» (спанбонд - 30 г/м2) нестерильний (шт)</t>
  </si>
  <si>
    <t>Халат медичний (для відвідувача) на липучках довжиною 117см (розмір 54 - 56 (XL)) «Славна®» (спанбонд - 20 г/м2) нестерильний (шт)</t>
  </si>
  <si>
    <t>Халат медичний (для відвідувача) на липучках з коміром (рукав на манжеті) довжиною 140 см (розмір 54-56 (ХL)) «Славна®» (спанбонд - 40 г/м2) нестерильний (шт)</t>
  </si>
  <si>
    <t>Халат медичний (для відвідувача) на липучках з коміром (рукав на резинці) довжиною 132 см (розмір 54 - 56 (ХL) (СМС - 25 г/м2) «Славна®» нестерильний (шт)</t>
  </si>
  <si>
    <t>Халат-кімоно косметологічний (з пояском в комплекті) довжиною 100см (розмір 50-52 (L)) «Славна®» (СМС - 20 г/м2) нестерильний (шт)</t>
  </si>
  <si>
    <t>Халат (для пацієнта) на липучках, з обшивкою та коротким рукавом довжиною 106 см (розмір 54-56 (ХL)) «Славна®» (СМС - 35 г/м2) нестерильний (шт.)</t>
  </si>
  <si>
    <t>Халат медичний (для відвідувача) на блискавці довжиною 105 см (розмір 54 - 56(XL)) «Славна®» (спанбонд - 30 г/м2) стерильний (шт.)</t>
  </si>
  <si>
    <t>Халат медичний (для відвідувача) на зав`язках довжиною 115 см (розмір 46 - 48 (M)) «Славна®» (СМС - 35 г/м2) стерильний (шт.)</t>
  </si>
  <si>
    <t>Халат медичний (для відвідувача) на зав`язках довжиною 115 см (розмір 46 - 48 (M)) «Славна®» (спанбонд - 30 г/м2) стерильний (шт.)</t>
  </si>
  <si>
    <t>Халат медичний (для відвідувача) на зав`язках довжиною 117 см (розмір 50 - 52 (L)) «Славна®» (СМС - 35 г/м2) стерильний (шт.)</t>
  </si>
  <si>
    <t>Халат медичний (для відвідувача) на зав`язках довжиною 117 см (розмір 50 - 52 (L)) «Славна®» (спанбонд - 30 г/м2) стерильний (шт.)</t>
  </si>
  <si>
    <t>Халат медичний (для відвідувача) на липучках (рукав на резинці) довжиною 115 см (розмір 46 - 48 (M)) «Славна®» (СМС - 35 г/м2) стерильний (шт.)</t>
  </si>
  <si>
    <t>Халат медичний (для відвідувача) на липучках (рукав на резинці) довжиною 117 см (розмір 50 - 52 (L)) «Славна®» (СМС - 35 г/м2) стерильний (шт.)</t>
  </si>
  <si>
    <t>Халат медичний (для відвідувача) на липучках (рукав на резинці) довжиною 117 см (розмір 50 - 52 (L)) «Славна®» (спанбонд - 30 г/м2) стерильний (шт.)</t>
  </si>
  <si>
    <t>Халат медичний (для відвідувача) на липучках довжиною 110 см (розмір 50 - 52 (L)) «Славна®» (СМС - 35 г/м2) стерильний (шт.)</t>
  </si>
  <si>
    <t>Халат медичний (для відвідувача) на липучках довжиною 115 см (розмір 46 - 48 (M)) «Славна®» (СМС - 35 г/м2) стерильний (шт.)</t>
  </si>
  <si>
    <t>Халат медичний (для відвідувача) на липучках довжиною 115 см (розмір 46 - 48 (M)) «Славна®» (спанбонд - 30 г/м2) стерильний (шт.)</t>
  </si>
  <si>
    <t>Халат медичний (для відвідувача) на липучках довжиною 117 см (розмір 50 - 52 (L)) «Славна®» (СМС - 35 г/м2) стерильний (шт.)</t>
  </si>
  <si>
    <t>Халат медичний (для відвідувача) на липучках довжиною 117 см (розмір 50 - 52 (L)) «Славна®» (спанбонд - 30 г/м2) стерильний (шт.)</t>
  </si>
  <si>
    <t>Халат медичний (для відвідувача) на липучках довжиною 117 см (розмір 54 - 56 (ХL)) «Славна®» (спанбонд - 30 г/м2) стерильний (шт.)</t>
  </si>
  <si>
    <t>Халат медичний (для відвідувача) на липучках з коротким рукавом довжиною 132 см (розмір 50 - 52 (L)) «Славна®» (спанбонд - 30 г/м2) стерильний (шт.)</t>
  </si>
  <si>
    <t>Халат медичний (для відвідувача) на липучках з коротким рукавом довжиною 134 см (розмір 54 - 56 (XL)) - «Славна®»(спанбонд - 30 г/м2) стерильний (шт.)</t>
  </si>
  <si>
    <t>Халат медичний (хірургічний) на зав`язках довжиною 120 см (розмір 46 - 48 (М)) «Славна®» (спанбонд 30 г/м2) стерильний (шт)</t>
  </si>
  <si>
    <t>Халат медичний (хірургічний) на зав`язках довжиною 120 см (розмір 46 - 48(М)) «Славна®» (СМС - 30 г/м2) стерильний (шт)</t>
  </si>
  <si>
    <t>Халат медичний (хірургічний) на зав`язках довжиною 120 см (розмір 46 - 48 (М)) «Славна®» (СМС - 25 г/м2) стерильний (шт)</t>
  </si>
  <si>
    <t>Халат медичний (хірургічний) на зав`язках довжиною 120 см (розмір 50 - 52 (L)) «Славна®»(спанбонд - 30 г/м2) стерильний (шт)</t>
  </si>
  <si>
    <t>Халат медичний (хірургічний) на зав`язках довжиною 120 см (розмір 50 - 52 (L)) «Славна®» (СМС - 30 г/м2) стерильний (шт)</t>
  </si>
  <si>
    <t>Халат медичний (хірургічний) на зав`язках довжиною 120 см (розмір 50 - 52 (L)) «Славна®» (СМС - 25 г/м2) стерильний (шт)</t>
  </si>
  <si>
    <t>Халат медичний (хірургічний) на зав`язках довжиною 120 см (розмір 54 - 56 (ХL)) «Славна®» (СМС - 25 г/м2) стерильний (шт)</t>
  </si>
  <si>
    <t>Халат медичний (хірургічний) на зав`язках довжиною 120 см (розмір 54 - 56(ХL)) «Славна®»(спанбонд - 30 г/м2) стерильний (шт)</t>
  </si>
  <si>
    <t>Халат медичний (хірургічний) на зав`язках довжиною 120 см (розмір 54 - 56 (ХL)) «Славна®» (СМС - 30 г/м2) стерильний (шт)</t>
  </si>
  <si>
    <t>Халат медичний (хірургічний) на зав`язках довжиною 128 см (розмір 46 - 48 (М)) «Славна®» (СМС - 25 г/м2) стерильний (шт)</t>
  </si>
  <si>
    <t>Халат медичний (хірургічний) на зав`язках довжиною 128 см (розмір 46 - 48(М)) «Славна®» (СМС - 30 г/м2) стерильний (шт)</t>
  </si>
  <si>
    <t>Халат медичний (хірургічний) на зав`язках довжиною 128 см (розмір 46 - 48 (М)) «Славна®» (спанбонд - 30 г/м2) стерильний (шт)</t>
  </si>
  <si>
    <t>Халат медичний (хірургічний) на зав`язках довжиною 130 см (розмір 50 - 52 (L)) «Славна®»(спанбонд - 30 г/м2)стерильний (шт)</t>
  </si>
  <si>
    <t>Халат медичний (хірургічний) на зав`язках довжиною 130 см (розмір 50 - 52 (L)) «Славна®» (СМС - 25 г/м2) стерильний (шт)</t>
  </si>
  <si>
    <t>Халат медичний (хірургічний) на зав`язках довжиною 130 см (розмір 50 - 52 (L)) «Славна®» (СМС - 30 г/м2) стерильний (шт)</t>
  </si>
  <si>
    <t>Халат медичний (хірургічний) на зав`язках довжиною 132 см (розмір 54 - 56 (XL)) «Славна®» (СМС - 25 г/м2) стерильний (шт)</t>
  </si>
  <si>
    <t>Халат медичний (хірургічний) на зав`язках довжиною 132 см (розмір 54 - 56 (XL)) «Славна®» (СМС - 30 г/м2) стерильний (шт)</t>
  </si>
  <si>
    <t>Халат медичний (хірургічний) на зав`язках довжиною 132 см (розмір 54 - 56(ХL) «Славна®»(спанбонд - 30 г/м2) стерильний (шт)</t>
  </si>
  <si>
    <t>Халат медичний (хірургічний) на зав`язках довжиною 134 см (розмір 58 - 60 (XXL)) «Славна®» (СМС - 25 г/м2) стерильний (шт)</t>
  </si>
  <si>
    <t>Халат медичний (хірургічний) на зав`язках довжиною 134 см (розмір 58 - 60 (XXL)) «Славна®» (СМС - 30 г/м2) стерильний (шт)</t>
  </si>
  <si>
    <t>Халат медичний (хірургічний) на зав`язках довжиною 117 см (розмір 54 - 56 (XL)) «Славна®» (спанбонд - 30 г/м2), нестерильний (шт)</t>
  </si>
  <si>
    <t>Халат медичний (хірургічний) на зав’язках довжиною 130 см (розмір 50-52 (L)) «Славна®» (СМС - 35 г/м2) нестерильний (шт)</t>
  </si>
  <si>
    <t>Халат медичний (хірургічний) на зав`язках довжиною 132 см (розмір 54 - 56 (XL)) «Славна®» (СМС - 35 г/м2), нестерильний (шт)</t>
  </si>
  <si>
    <t>Халат медичний (хірургічний) на зав`язках довжиною 132 см (розмір 54 - 56 (XL)) «Славна®» (спанбонд - 30 г/м2), нестерильний (шт)</t>
  </si>
  <si>
    <t>Халат медичний (хірургічний) на зав’язках довжиною 130 см (розмір 50-52 (L)) (в упаковці 10 шт.) «Славна®» (СМС - 35 г/м2) нестерильний (шт)</t>
  </si>
  <si>
    <t>Халат медичний (хірургічний) на зав’язках довжиною 130 см (розмір 50-52 (L)) «Славна®» (спанбонд - 30 г/м2) нестерильний (шт)</t>
  </si>
  <si>
    <t>Халат медичний (хірургічний) на зав`язках з коротким рукавом довжиною 117см (розмір 54 - 56 (XL)) «Славна®» (спанбонд - 30 г/м2) нестерильний (шт)</t>
  </si>
  <si>
    <t>Халат медичний (хірургічний) на зав`язках з коротким рукавом довжиною 132см (розмір 54 - 56 (XL)) «Славна®» (спанбонд - 30 г/м2), нестерильний (шт)</t>
  </si>
  <si>
    <t>Халат медичний (хірургічний) на зав’язках з коротким рукавом довжиною 140 см (розмір 54-56 (XL)) «Славна®» (спанбонд - 20 г/м2) нестерильний (шт)</t>
  </si>
  <si>
    <t>Халат медичний (хірургічний) на зав`язках (рукав на манжеті) довжиною 110 см (розмір 50 - 52 (L)) «Славна®» (спанбонд - 30 г/м2) стерильний (шт.)</t>
  </si>
  <si>
    <t>Халат медичний (хірургічний) на зав’язках (рукав на резинці) довжиною 110 см (розмір 50 - 52 (L)) «Славна®» (спанбонд - 30 г/м2) стерильний (шт.)</t>
  </si>
  <si>
    <t>Халат медичний (хірургічний) на зав’язках (рукав на резинці) довжиною 110 см (розмір 50 - 52 (L)) «Славна®» (спанбонд - 30 г/м2) стерильний (шт)</t>
  </si>
  <si>
    <t>Халат медичний (хірургічний) на зав’язках (рукав на резинці) довжиною 140 см (розмір 50 - 52 (L)) «Славна®» (спанбонд - 30 г/м2) стерильний (шт.)</t>
  </si>
  <si>
    <t>Халат медичний (хірургічний) на зав’язках (рукав на манжеті) довжиною 140 см (розмір 50 - 52 (L)) «Славна®» (спанбонд - 30 г/м2) стерильний (шт.)</t>
  </si>
  <si>
    <t>Халат медичний (хірургічний) на зав’язках «КОМФОРТ» із захисними зонами довжиною 132 см (розмір 50 - 52 (L)) «Славна®» (спанлейс - 68 г/м2) стерильний (шт.)</t>
  </si>
  <si>
    <t>Халат медичний (хірургічний) на зав’язках «КОМФОРТ» із захисними зонами довжиною 134 см (розмір 54 - 56 (ХL)) «Славна®» (спанлейс - 68 г/м2) стерильний (шт.)</t>
  </si>
  <si>
    <t>Халат медичний (хірургічний) на зав’язках «КОМФОРТ» довжиною 134 см (розмір 54 - 56 (ХL)) «Славна®» (спанлейс) стерильний (шт.)</t>
  </si>
  <si>
    <t>Халат медичний (хірургічний) на зав’язках «КОМФОРТ» довжиною 132 см (розмір 50 - 52 (L)) «Славна®» (спанлейс) стерильний (шт.)</t>
  </si>
  <si>
    <t>Халат медичний (хірургічний) на зав’язках «КОМФОРТ» довжиною 132 см (розмір 50 - 52 (L)) «Славна®» (спанлейс - 68 г/м2) стерильний (шт.)</t>
  </si>
  <si>
    <t>Халат медичний (хірургічний) на зав’язках «КОМФОРТ» довжиною 134 см (розмір 54 - 56 (ХL)) «Славна®» (спанлейс - 68 г/м2) стерильний (шт.)</t>
  </si>
  <si>
    <t>Халат медичний (хірургічний) на зав’язках довжиною 132 см (розмір 54 - 56 (XL)) (в упаковці 4 шт.) «Славна®» (СМС - 35 г/м2) стерильний (шт.)</t>
  </si>
  <si>
    <t>Халат медичний (хірургічний) на зав'язках довжиною 132см (розмір 54 - 56 (XL))»Славна®» (спанбонд - 20 г/м2) стерильний (шт)</t>
  </si>
  <si>
    <t>Халат медичний (хірургічний) на зав'язках з кишенею довжиною 130 см (розмір 50 - 52 (L)) «Славна®» (СМС - 35 г/м2) стерильний (шт)</t>
  </si>
  <si>
    <t>Халат медичний (хірургічний) на зав'язках з коміром стійкою довжиною 132см (розмір 54 - 56(ХL)) «Славна®» (СММС - 35 г/м2) стерильний (шт)</t>
  </si>
  <si>
    <t>Халат медичний (хірургічний) на зав`язках довжиною 134 см (розмір 58 - 60 (XXL)) «Славна®» (спанбонд - 30 г/м2) стерильний (шт)</t>
  </si>
  <si>
    <t>Халат медичний (хірургічний) на зав`язках довжиною 160 см (розмір 54 - 56 (XL)) «Славна®» (СМС - 35 г/м2) стерильний (шт.)</t>
  </si>
  <si>
    <t>Халат медичний (хірургічний) на зав`язках довжиною 140 см (розмір 54 - 56 (ХL)) «Славна®» з 2 паперовими рушниками 25,5 см х 11,5 см (СММС - 35 г/м2) стерильний (шт)</t>
  </si>
  <si>
    <t>Халат медичний (хірургічний) на зав`язках довжиною 140 см (розмір 54 - 56 (ХL)) «Славна®» (СММС - 35 г/м2) стерильний (шт)</t>
  </si>
  <si>
    <t>Халат медичний (хірургічний) на зав`язках довжиною 140 см (розмір 54 - 56 (ХL)) «Славна®» (СМС - 35 г/м2) стерильний (шт)</t>
  </si>
  <si>
    <t>Халат медичний (хірургічний) на зав’язках довжиною 110 см (розмір 50 - 52 (L)) «Славна®» (спанбонд - 30 г/м2) стерильний (шт.)</t>
  </si>
  <si>
    <t>Халат медичний (хірургічний) на зав`язках довжиною 128 см (розмір 46 - 48 (М)) «Славна®» (СМС - 35 г/м2) стерильний (шт.)</t>
  </si>
  <si>
    <t>Халат медичний (хірургічний) на зав`язках довжиною 128 см (розмір 46 - 48 (М)) «Славна®» (спанлейс - 50 г/м2) стерильний (шт.)</t>
  </si>
  <si>
    <t>Халат медичний (хірургічний) на зав`язках довжиною 130 см (розмір 50 - 52 (L)) «Славна®» (спанбонд - 30г/м2) стерильний (шт.)</t>
  </si>
  <si>
    <t>Халат медичний (хірургічний) на зав`язках довжиною 130 см (розмір 50 - 52 (L)) «Славна®» (СМС - 35 г/м2) стерильний (шт.)</t>
  </si>
  <si>
    <t>Халат медичний (хірургічний) на зав`язках довжиною 130 см (розмір 50 - 52 (L)) «Славна®» (спанлейс - 50 г/м2) стерильний (шт.)</t>
  </si>
  <si>
    <t>Халат медичний (хірургічний) на зав`язках довжиною 132 см (розмір 54 - 56(ХL) «Славна®» (спанбонд - 30г/м2) стерильний (шт.)</t>
  </si>
  <si>
    <t>Халат медичний (хірургічний) на зав`язках довжиною 132 см (розмір 54 - 56 (XL)) «Славна®» (СМС - 35 г/м2) стерильний (шт.)</t>
  </si>
  <si>
    <t>Халат медичний (хірургічний) на зав`язках довжиною 132 см (розмір 54 - 56 (ХL)) «Славна®» (спанлейс - 50 г/м2) стерильний (шт.)</t>
  </si>
  <si>
    <t>Халат медичний (хірургічний) на зав`язках довжиною 134 см (розмір 58 - 60 (XXL)) «Славна®» (СМС - 35 г/м2)) стерильний (шт.)</t>
  </si>
  <si>
    <t>Халат медичний (хірургічний) на зав`язках довжиною 134 см (розмір 70 (ЕL)) «Славна®» (СМС - 35 г/м2), стерильний (шт)</t>
  </si>
  <si>
    <t>Халат медичний (хірургічний) на зав`язках довжиною 140 см (розмір 54 - 56 (ХL)) «Славна®» (спанбонд - 30 г/м2) стерильний (шт)</t>
  </si>
  <si>
    <t>Халат медичний (хірургічний) на зав`язках довжиною 90 см (розмір 50 - 52 (L)) «Славна®» (спанбонд - 30г/м2) стерильний (шт.)</t>
  </si>
  <si>
    <t>Халат медичний (хірургічний) на зав`язках довжиною 110 см (розмір 46 - 48 (М)) «Славна®» (спанбонд - 30 г/м2) стерильний (шт)</t>
  </si>
  <si>
    <t>Халат медичний (хірургічний) на зав`язках довжиною 115 см (розмір 50 - 52 (L)) «Славна®» (спанбонд – 30 г/м2) стерильний (шт)</t>
  </si>
  <si>
    <t>Халат медичний (хірургічний) на зав`язках довжиною 115 см (розмір 54 - 56 (ХL)) «Славна®», (СМС - 30 г/м2) стерильний (шт)</t>
  </si>
  <si>
    <t>Халат медичний (хірургічний) на зав'язках довжиною 150 см (розмір 54 - 56 (ХL)) «Славна®» (СМС - 35 г/м2) стерильний (шт)</t>
  </si>
  <si>
    <t>Халат медичний (хірургічний) на зав’язках довжиною 125 см (розмір 50 - 52 (L)) «Славна®» (спанбонд - 30 г/м2) стерильний (шт)</t>
  </si>
  <si>
    <t>Халат медичний (хірургічний) на липучці та зав’язках довжиною 136 см (розмір 54 - 56 (ХL)) «Славна®» (СМС - 35 г/м2) стерильний (шт.)</t>
  </si>
  <si>
    <t>Халат медичний (хірургічний) на липучці та зав`язках довжиною 138 см (розмір 58 - 60 (ХХL)) «Славна®» (СМС - 35 г/м2) стерильний (шт.)</t>
  </si>
  <si>
    <t>Халат медичний (хірургічний) на липучці та зав’язках довжиною 140 см (розмір 50 - 52 (L)) «Славна®» (СМС - 35 г/м2) стерильний (шт)</t>
  </si>
  <si>
    <t>Халат медичний (хірургічний) на липучці та зав’язках довжиною 130 см (розмір 54 - 56 (ХL)) «Славна®» (СММС - 35 г/м2) стерильний (шт)</t>
  </si>
  <si>
    <t>Халат медичний (хірургічний) на липучці та зав'язках довжиною 130 см (розмір 54 - 56 (ХL)) «Славна®» (спанбонд - 30 г/м2), стерильний (шт)</t>
  </si>
  <si>
    <t>Халат медичний (хірургічний) на зав’язках довжиною 110 см (розмір 46 - 48 (М)) «Славна®» (СММС - 35 г/м2) стерильний (шт)</t>
  </si>
  <si>
    <t>Шапочка-берет медична (в упаковці 25 шт.) «Славна®» (спанбонд - 13 г/м2) нестерильна (паков)</t>
  </si>
  <si>
    <t>Шапочка - берет медична «Славна®» (спанбонд - 15 г/м2) нестерильна (шт)</t>
  </si>
  <si>
    <t>Шапочка-берет медична «Славна®» (спанбонд - 13 г/м2) нестерильна (шт)</t>
  </si>
  <si>
    <t>Шапочка - берет медична (в упаковці 10 шт.) «Славна®» (спанбонд - 13г/м2) стерильна (уп.)</t>
  </si>
  <si>
    <t>Шапочка - берет медична (в упаковці 100 шт.) «Славна®» (спанбонд - 13 г/м2) стерильна (уп.)</t>
  </si>
  <si>
    <t>Шапочка-берет медична (в упаковці 100 шт.) «Славна®» (спанбонд - 13 г/м2) нестерильна (паков)</t>
  </si>
  <si>
    <t>Шапочка - берет медична (в упаковці 5 шт.) «Славна®» (спанбонд - 13 г/м2) стерильна (уп.)</t>
  </si>
  <si>
    <t>Шапочка-берет медична (в упаковці 50 шт.) «Славна®» (спанбонд – 13 г/м2) нестерильна (паков)</t>
  </si>
  <si>
    <t>Шапочка - берет медична (в упаковці 50шт.) «Славна®» (спанбонд - 13 г/м2) стерильна (уп.)</t>
  </si>
  <si>
    <t>Шапочка - берет медична з поглинаючою смужкою «Славна®» (спанбонд - 13 г/м2) нестерильна (шт)</t>
  </si>
  <si>
    <t>Шапочка - берет медична з поглинаючою смужкою «Славна®» (спанбонд - 17г/м2) стерильна (шт)</t>
  </si>
  <si>
    <t>Шапочка-ковпак медична «Славна®» (СМС - 35 г/м2) нестерильна (шт)</t>
  </si>
  <si>
    <t>Шапочка - ковпак медична «Славна®» (СМС – 35г/м2) стерильна (шт.)</t>
  </si>
  <si>
    <t>Шапочка - ковпак медична «Славна®» (спанбонд - 30 г/м2) стерильна (шт.)</t>
  </si>
  <si>
    <t>Шапочка - ковпак медична «Славна®» (спанлейс – 50г/м2) стерильна (шт.)</t>
  </si>
  <si>
    <t>Шапочка - ковпак медична «Славна®» (спанлейс - 68 г/м2) стерильна (шт.)</t>
  </si>
  <si>
    <t>Шапочка-ковпак медична (в упаковці 100 шт.) «Славна®» (СМС - 35 г/м2) нестерильна (паков)</t>
  </si>
  <si>
    <t>Шапочка - ковпак медична (в упаковці 5 шт.) «Славна®» (спанлейс - 68 г/м2) стерильна (уп.)</t>
  </si>
  <si>
    <t>Шапочка-ковпак медична (в упаковці 50 шт.) «Славна®» (СМС - 35 г/м2) нестерильна (паков)</t>
  </si>
  <si>
    <t>Шапочка-ковпак медична з поглинаючою смужкою «Славна®» (спанбонд - 30 г/м2) нестерильна (шт)</t>
  </si>
  <si>
    <t>Шапочка - шолом медична з поглинаючою смужкою «Славна®» (СМС+спанлейс - 35г/м2 + 50г/м2) стерильна (шт.)</t>
  </si>
  <si>
    <t>Шолом - маска марлева 70см х 90см  «Славна®» стерильна (шт)</t>
  </si>
  <si>
    <t>Шорти проктологічні «Славна®» (СМС - 35 г/м2) нестерильні (шт.)</t>
  </si>
  <si>
    <t>Шорти проктологічні «Славна®» (СМС - 35 г/м2) стерильні (шт.)</t>
  </si>
  <si>
    <t>Шорти проктологічні «Славна®» (спанбонд - 30 г/м2) стерильні (шт.)</t>
  </si>
  <si>
    <t>Комплект одягу для відвідувача №1 «Славна®» (шапочка - берет медична - 1 шт. (спанбонд - 13 г/м2), маска медична тришарова на резинках - 1 шт. (спанбонд, фільтруючий шар - мелтблаун), накидка для відвідувача на зав`язках довжиною 110см - 1 шт. (спанбонд - 30 г/м2), бахіли медичні середні - 1 пара (спанбонд - 30 г/м2) стерильний (компл.)</t>
  </si>
  <si>
    <t>Комплект одягу для відвідувача № 11 «Славна®», (шапочка - берет медична - 1 шт. (спанбонд - 13 г/м2), маска медична тришарова на резинках - 1 шт. (спанбонд+фільтруючий шар - мелтблаун), накидка для відвідувача на зав`язках довжиною 110 см - 1 шт. (СМС - 35 г/м2), бахіли медичні низькі - 1 пар. (спанбонд - 30 г/м2))стерильний (компл)</t>
  </si>
  <si>
    <t>Комплект одягу для відвідувача №6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для відвідувача на липучках довжиною 115 см (розмір 46 - 48 (М)) - 1 шт. (спанбонд - 30 г/м2), бахіли медичні середні - 1 пара (спанбонд - 30 г/м2) стерильний (компл)</t>
  </si>
  <si>
    <t>Комплект одягу для відвідувача №10 «Славна®» (шапочка-берет медична - 1 шт. (спанбонд - 13 г/м2), маска медична тришарова на резинках - 1 шт. (спанбонд+фільтруючий шар - мелтблаун), халат медичний (для відвідувача) на зав’язках довжиною 110 см (розмір 58-60 (XXL)) - 1 шт. (спанбонд - 25 г/м2), бахіли медичні середні - 1 пара (спанбонд - 30 г/м2)) нестерильний (компл)</t>
  </si>
  <si>
    <t>Комплект одягу для відвідувача №12 «Славна®»(шапочка - берет медична - 1 шт. (спанбонд - 13 г/м2), маска медична тришарова на резинках - 1 шт. (спанбонд+фільтруючий шар - мелтблаун), халат медичний (для відвідувача) на липучках довжиною 121 см (розмір 58 - 60 (ХХL)) - 1 шт. (спанбонд - 30 г/м2), бахіли медичні середні - 1 пара (спанбонд - 30 г/м2)) стерильний (компл)</t>
  </si>
  <si>
    <t>Комплект одягу для відвідувача №13 «Славна®» (шапочка-берет медична - 1 шт.(спанбонд - 13 г/м2), бахіли медичні низькі - 1 шт.(поліетилен - 8 г/м2), халат медичний (для відвідувача) на липучках (рукав на резинці) довжиною 132 см (розмір 54-56(ХL)) - 1 шт. (спанбонд - 30 г/м2)) нестерильний (компл)</t>
  </si>
  <si>
    <t>Комплект одягу для відвідувача №7 «Славна®» (шапочка-берет медична - 1 шт. (спанбонд - 13 г/м2), маска медична тришарова на резинках - 1 шт. (спанбонд, фільтруючий шар-мелтблаун), халат медичний для відвідувача на липучках довжиною 115 см (розмір 46-48 (М)) - 1 шт. (спанбонд - 30 г/м2), бахіли медичні середні - 1 пара (спанбонд - 30 г/м2)) нестерильний (компл)</t>
  </si>
  <si>
    <t>Комплект одягу для відвідувача №8 «Славна®» (шапочка - берет медична - 1 шт. (спанбонд - 13 г/м2), маска медична тришарова на резинках - 1 шт. (спанбонд+фільтруючий шар – мелтблаун), халат медичний (для відвідувача) на зав’язках довжиною 115 см (розмір 46-48 (M)) - 1 шт. (спанбонд - 30 г/м2), бахіли медичні середні - 1 пара (спанбонд - 30 г/м2)) нестерильний (компл)</t>
  </si>
  <si>
    <t>Комплект одягу для відвідувача №9 «Славна®» (шапочка - берет медична – 1 шт. (спанбонд - 13 г/м2), маска медична тришарова на резинках – 1 шт. (спанбонд+фільтруючий шар – мелтблаун), халат медичний (для відвідувача) на липучках довжиною 117 см (розмір 54-56 (XL)) - 1 шт. (спанбонд - 30 г/м2), бахіли медичні низькі – 1 пара (поліетилен - 8 г/м2)) нестерильний (компл)</t>
  </si>
  <si>
    <t>Комплект одягу та покриттів для МРТ «Славна®» (шапочка - берет медична - 1 шт. (спанбонд - 13 г/м2), сорочка медична з коротким рукавом (розмір 50 - 52 (L)) - 1 шт. (СМС - 35 г/м2), брюки медичні (розмір 50 - 52 (L)) - 1 шт. (СМС - 35 г/м2), бахіли медичні низькі - 1 пара (поліетилен - 8 г/м2), покриття операційне 210см х 120см - 1 шт. (СМС - 35 г/м2), покриття операційне 60см х 50см - 1 шт. (СМС - 35 г/м2)) стерильний (компл)</t>
  </si>
  <si>
    <t>Комплект одягу та покриттів операційних для ортопедії №42 «Славна®» (халат медичний (хірургічний) на зав'язках довжиною 130 см (розмір 50 - 52 (L)) - 2 шт.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- 1 шт. (СМС - 35 г/м2), покриття операційне 100см х 80см з адгезивним краєм (по довгій стороні) - 1 шт. (СМС - 35 г/м2), чохол захисний для кінцівки 80см х 25см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</si>
  <si>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лапаротомії №1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</si>
  <si>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</si>
  <si>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</si>
  <si>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№2/В «Славна®» (халат медичний (хірургічний) на зав’язках довжиною 130 см (розмір 50 - 52 (L)) - 3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</si>
  <si>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№20 «Славна®» (халат медичний (хірургічний) на зав`язках довжиною 130 см (розмір 50 - 52 (L)) - 4шт. (СММС - 35 г/м2), покриття операційне 300см х 160см - на дугу, з адгезивним операційним полем 30см х 25см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</si>
  <si>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лапаротомії №21 «Славна®» (халат медичний (хірургічний) на зав`язках довжиною 130 см (розмір 50 - 52 (L)) - 4 шт. (СММС - 35 г/м2), покриття операційне 300см х 160см - на дугу, з адгезивним операційним полем 30см х 25см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</si>
  <si>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лапаротомії №22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(хірургічний) на зав`язках довжиною 130 см (розмір 50 - 52 (L)) - 3 шт. (спанлейс - 50 г/м2), покриття операційне 200см х 160см для операційного столу - 1 шт. (СМС - 35 г/м2), покриття операційне 200см х 160см - на дугу, з регулюючим адгезивним операційним полем 30см х 20см - 2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текстильна), стрічка адгезивна 50см х 5см - 2 шт. (нетканий матеріал + скотч технічний)) стерильний (компл)</t>
  </si>
  <si>
    <t>Комплект одягу та покриттів операційних для лапаротомії №23 «Славна®» (шапочка - берет медична з поглинаючою смужкою - 1 шт. (спанбонд - 15 г/м2), маска медична тришарова на резинках - 1 шт. (спанбонд+фільтруючий шар - мелтблаун), халат медичний (хірургічний) на зав'язках довжиною 140 см (розмір 50 - 52 (L)) - 1 шт. (СМС - 35 г/м2), бахіли медичні низькі - 1 пара (СМС - 35 г/м2), покриття операційне 300см х 160см - на дугу, з абдомінальним адгезивним операційним полем 30см х 15см та двома кишенями бічними 40см х 30см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</si>
  <si>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лапаротомії №4 «Славна®» (комплект одягу для лікаря: халат медичний (хірургічний) на зав’язках довжиною 132 см (розмір 54 - 56 (ХL)) - 5 шт. (СМС - 35 г/м2), комплект покриттів: покриття операційне 240см х 160см - на дугу, з адгезивним краєм та поглинаючою зоною (по короткій стороні) - 1 шт. (СМС - 35 г/м2), покриття операційне 200см х 160см з адгезивним краєм та поглинаючою зоною (по довгій стороні) - 1 шт. (СМС - 35 г/м2), покриття операційне 200см х 160см для операційного столу - 5 шт. (СМС - 35 г/м2), покриття операційне 100см х 80см з адгезивним краєм та поглинаючою зоною (по довгій стороні) - 2 шт. (СМС - 35 г/м2), покриття операційне 35см х 20см - 5 шт. (спанлейс - 50 г/м2), стрічка адгезивна 50см х 5см - 1 шт. (нетканий матеріал + скотч технічний), антимікробна операційна плівка 34см х 35см - 1 шт.) стерильний (компл.)</t>
  </si>
  <si>
    <t>Комплект одягу та покриттів операційних для лапаротомії №5 «Славна®» (халат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</si>
  <si>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№16 «Славна®» (халат медичний (захисний) комбінований на зав’язках (тип Б) довжиною 130 см (розмір 50 - 52 (L)) - 3 шт.(СМС+ламінований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- 2 шт. (СМС - 35 г/м2), покриття операційне 80см х 70см - 4 шт. (СМС - 35 г/м2), пелюшка поглинаюча 90см х 60см з адгезивним краєм (по довгій стороні) - 2 шт. (целюлоза+абсорбент),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</si>
  <si>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«Славна®» (комплект одягу для лікаря: 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128 см (розмір 46 - 48 (М)) - 1 шт. (СМС - 35 г/м2),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- 4 пари (спанбонд - 30 г/м2), комплект покриттів: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</si>
  <si>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№12 «Славна®» (халат медичний (хірургічний) на зав`язках довжиною 140 см (розмір 50 - 52 (L)) - 3 шт. (СМС - 35 г/м2), покриття операційне 200см х 160см для операційного столу - 1 шт.(СМС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 (компл)</t>
  </si>
  <si>
    <t>Комплект одягу та покриттів операційних для лапароскопії №1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</si>
  <si>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№1/В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</si>
  <si>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№3 «Славна®» (халат медичний (хірургічний) на зав’язках довжиною 130 см (розмір 50 - 52 (L)) - 3 шт. (спанлейс - 50 г/м2), покриття операційне 200см х 160см - 3 шт. (СМС - 35 г/м2), покриття операційне 80см х 60см - 4 шт. (СМС - 35 г/м2), покриття операційне 80см х 60см - 2 шт. (ламінований спанбонд - 45 г/м2)) стерильний (компл.)</t>
  </si>
  <si>
    <t>Комплект одягу та покриттів операційних для лапароскопії №4 «Славна®» (халат медичний (хірургічний) на зав’язках довжиною 130 см (розмір 50 - 52 (L)) - 3 шт. (спанлейс - 50 г/м2), покриття операційне 300см х 160см - на дугу, з адгезивним операційним полем 30см х 25см - 1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г/м2)) стерильний (шт.)</t>
  </si>
  <si>
    <t>Комплект одягу та покриттів операційних для лапароскопії (дитячий) №9 «Славна®» (халат медичний (хірургічний) на зав`язках довжиною 130 см (розмір 50 - 52 (L)) - 4шт.(СМС - 35 г/м2), покриття операційне 260х160см - на дугу, із захисним покриттям для ніг, адгезивними операційними полями 25см х20см і 10см х10см (зі шторкою), поглинаючою зоною та двома кишенями бічними 40см х30см - 1шт.(СМС - 35 г/м2), покриття операційне 200см х 160см для операційного столу - 1шт.(СМС - 35 г/м2), покриття операційне 140см х 80см для інструментального столу - 1шт.(ламінований спанбонд - 45 г/м2), покриття операційне 80см х 80см з адгезивним краєм - 1 шт. (СМС - 35 г/м2), покриття операційне 35см х 20см - 4шт.(спанлейс - 50 г/м2), тримач шнура адгезивний 20см х 3см (на «липучці») - 1шт. (стрічка контактна текстильна), стрічка адгезивна 50см х 5см - 1шт. (нетканий матеріал + скотч технічний)) стерильний (компл)</t>
  </si>
  <si>
    <t>Комплект одягу та покриттів операційних для лапароскопії №23 «Славна®» (халат медичний (хірургічний) на липучці та зав’язках довжиною 140 см (розмір 58 - 60 (ХХL)) - 3 шт. (СМС - 35 г/м2), покриття операційне 160см х 230см х 300см - на дугу, із захисним покриттям для ніг і з адгезивним абдомінальним операційним полем 30см х 30см - 1 шт. (СМС - 35 г/м2), покриття операційне 210см х 120см - 1 шт. (СМС - 35 г/м2), пелюшка поглинаюча 90см х 60см - 4 шт. (целюлоза+абсорбент)) стерильний (компл)</t>
  </si>
  <si>
    <t>Комплект одягу та покриттів операційних для лапароскопії №11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довжиною 130 см (розмір 50 - 52 (L)) - 3шт. (СМС - 35 г/м2), бахіли медичні середні – 3 пари (спанбонд - 30 г/м2), покриття операційне 300см х 160см - на дугу, з адгезивним трикутним операційним полем 30см х 30смх 25см - 1шт. (СМС - 35 г/м2), покриття операційне 170см х 80см - 2шт. (СМС - 35 г/м2), покриття операційне 140см х 80см - 1шт. (СМС - 35 г/м2), чохол для шнура 250см х 15см - 1шт. (СМС - 35 г/м2)) стерильний (компл)</t>
  </si>
  <si>
    <t>Комплект одягу та покриттів операційних для лапароскопії №14 «Славна®» (халат медичний (хірургічний) на зав`язках довжиною 130 см (розмір 50 - 52 (L)) - 3 шт. (СМС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- 1 шт. (СМС - 35 г/м2) стерильний (компл)</t>
  </si>
  <si>
    <t>Комплект одягу та покриттів операційних для лапароскопії №15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- 1 шт. (СМС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200смх140см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</si>
  <si>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лапароскопії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</si>
  <si>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</si>
  <si>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</si>
  <si>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№10 «Славна®» (шапочка - берет медична - 2шт. (спанбонд - 13 г/м2), халат медичний (хірургічний) на зав’язках довжиною 110 см (розмір 50 - 52 (L)) - 1шт. (СМС - 35 г/м2), халат медичний (хірургічний) на зав`язках довжиною 130 см (розмір 50 - 52 (L)) - 3шт. (СМС - 35 г/м2), халат медичний (хірургічний) на зав’язках довжиною 150 см (розмір 58 - 60 (XXL)) - 1шт. (СМС - 35 г/м2), бахіли медичні середні - 5 пар (спанбонд - 30 г/м2), покриття операційне 300смх160см - на дугу, з адгезивним операційним полем 30см х 25см, поглинаючою зоною та двома кишенями бічними 40см х 30см (з проволокою) - 1шт. (СМС - 35 г/м2), покриття операційне 210см х 160см - 2шт. (СМС - 35 г/м2), покриття операційне 80см х 70см - 5шт.(СМС - 35 г/м2), чохол для шнура 210см х 30см з двома адгезивними стрічками 55см х 3см - 1шт. (поліетилен - 55 г/м2), чохол для шнура 250см х 15см - 1шт. (СМС - 35 г/м2), пелюшка поглинаюча 90см х 60см - 1шт. (целюлоза+абсорбент) стерильний (компл)</t>
  </si>
  <si>
    <t>Комплект одягу та покриттів операційних для лапароскопії №13 «Славна®» (шапочка - берет медична - 3 шт. (спанбонд - 13г/м2),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200см х 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</si>
  <si>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лапароскопії №16 «Славна®» (халат медичний (хірургічний) на зав`язках довжиною 130 см (розмір 50 - 52 (L)) - 4 шт. (СММС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г/м2)) стерильний (компл)</t>
  </si>
  <si>
    <t>Комплект одягу та покриттів операційних для лапароскопії №19 «Славна®» (халат медичний (хірургічний) на зав'язках довжиною 140 см (розмір 58 - 60 (ХХL)) - 3 шт.(СММС - 35 г/м2), покриття операційне 210см х 120см - 1 шт. (СММС - 35 г/м2), покриття операційне 80см х 70см - 4 шт. (спанлейс - 50 г/м2), покриття операційне 160см х 230см х 300см - на дугу, із захисним покриттям для ніг і з адгезивним абдомінальним операційним полем 30см х 30см - 1 шт.(СММС - 35 г/м2)) стерильний (компл)</t>
  </si>
  <si>
    <t>Комплект одягу та покриттів операційних для лапароскопії №20 «Славна®» (халат медичний (хірургічний) на зав`язках довжиною 130 см (розмір 50 - 52 (L)) - 4 шт. (СММС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</si>
  <si>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лапароскопії №21 «Славна®» (халат медичний (хірургічний) на зав`язках довжиною 130 см (розмір 50 - 52 (L)) - 3 шт. (СМС - 35 г/м2), халат медичний (хірургічний) на зав`язках довжиною 120 см (розмір 50 - 52 (L)) - 1 шт.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210см х 160см - 1 шт. (спанбонд - 30 г/м2), покриття операційне 140см х 80см - 1 шт. (СМС - 35 г/м2)) стерильний (компл)</t>
  </si>
  <si>
    <t>Комплект одягу та покриттів операційних для лапароскопії №5 «Славна®» (комплект одягу пацієнта: шапочка - берет медична - 1 шт. (спанбонд - 13 г/м2), сорочка медична процедурна (розмір 50 - 52 (L)) - 1 шт. (СМС - 35 г/м2), комплект покриттів: покриття операційне 260см х 160см - на дугу, із захисним покриттям для ніг та адгезивними операційним полями: абдомінальним 30см х 25см і перінеальним 15см х 15см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80см х 70см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текстильна), комплект одягу для лікаря: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110 см (розмір 50 - 52 (L)) - 3 шт. (СМС - 35 г/м2), бахіли медичні середні - 3 пари (спанбонд - 30 г/м2)) стерильний (компл.)</t>
  </si>
  <si>
    <t>Комплект одягу та покриттів операційних для лапароскопії №7 «Славна®» (халат медичний (хірургічний) на зав’язках довжиною 130 см (розмір 50 - 52 (L)) - 3 шт. (СМС - 35 г/м2), покриття операційне 300см х 160см - на дугу, з абдомінальним адгезивним операційним полем 30см х 25 см та кишенею бічною 40см х 30см (з правої сторони) - 1 шт. (СМС - 35 г/м2), покриття операційне 200см х 160см для операційного столу - 1 шт. (СМС - 35 г/м2), чохол для шнура 250см х 15см - 1 шт. (СМС - 35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</si>
  <si>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№8 «Славна®» (халат медичний (хірургічний) на зав’язках довжиною 130 см (розмір 50 - 52 (L)) – 3 шт. (СМС - 35 г/м2),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г/м2), покриття операційне 200см х 160см для операційного столу – 1 шт. (СМС - 35 г/м2), покриття операційне 140см х 100см для інструментального столу – 1 шт. (ламінований спанбонд - 45 г/м2), покриття операційне 80см х 70см – 4 шт. (СМС - 35 г/м2), покриття операційне 60см х 40см – 4 шт. (спанлейс - 50 г/м2), пелюшка поглинаюча 60см х 60см – 1 шт. (целюлоза+абсорбент)) стерильний (компл.)</t>
  </si>
  <si>
    <t>Комплект одягу та покриттів операційних для лапаротомії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60см - 2 шт. (спанлейс - 50 г/м2),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</si>
  <si>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лапаротомії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</si>
  <si>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№3 «Славна®» (халат медичний (хірургічний) на зав’язках довжиною 130 см (розмір 50 - 52 (L)) - 4 шт. (спанлейс - 50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- 2 шт. (СМС - 35 г/м2), покриття операційне 80см х 60см - 2 шт. (СМС - 35 г/м2), покриття операційне 80см х 60см - 2 шт. (ламінований спанбонд - 45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</si>
  <si>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(абдомінопластика) №25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- 2 шт. (спанбонд - 30 г/м2), халат медичний (захисний) комбінований на зав'язках (тип Б) довжиною 130 см (розмір 50 - 52 (L)) - 2 шт. (спанбонд+ламінований спанбонд - 30+45 г/м2), фартух довжиною 125 см - 1 шт. (ПВХ - 180 г/м2), бахіли медичні середні - 7 пар (спанбонд - 30 г/м2), покриття операційне 240см х 160см - на дугу, з адгезивним краєм та поглинаючою зоною (по довгій стороні) - 1 шт. (спанбонд - 30 г/м2), покриття операційне 200см х 160см з адгезивним краєм та поглинаючою зоною (по короткій стороні) - 1 шт. (спанбонд - 30 г/м2), покриття операційне 200см х 160см для операційного столу - 1 шт. (спанбонд - 30 г/м2), покриття операційне 80см х 70см - 3 шт. (спанлейс - 50 г/м2), пелюшка поглинаюча 60см х 60см з адгезивним краєм - 2 шт. (целюлоза+абсорбент), пелюшка поглинаюча 60см х 60см - 2 шт. (целюлоза+абсорбент), кишеня бічна 40см х 30см з липкою фіксацією - 1 шт. (поліетилен - 55 г/м2), серветка марлева медична з петлею 45 см х 45 см (4 шари) «Славна®» (тип 17) - 10 шт. (марля медична бавовняна, тип 17), окремо: халат медичний (хірургічний) на зав'язках довжиною 120 см (розмір 46 - 48 (М)) - 1 шт. (спанбонд - 30 г/м2), окремо: покриття операційне 200см х 160см для операційного столу - 1 шт. (спанбонд - 30 г/м2), кожне окремо: покриття операційне 200см х 120см - 2 шт. (спанбонд - 30 г/м2)) стерильний (компл)</t>
  </si>
  <si>
    <t>Комплект одягу та покриттів операційних для лапаротомії (герніотомія) №11 «Славна®» (халат медичний (хірургічний) на зав’язках довжиною 130 см (розмір 50 - 52 (L)) – 3 шт. (СМС - 35 г/м2), покриття операційне 300см х 160см з двома адгезивними операційними полями 20см х 10см (зі шторками) – 1 шт. (СМС - 35 г/м2), покриття операційне 200см х 160см – 1 шт. (СМС - 35 г/м2), покриття операційне 200см х 160см для операційного столу – 1 шт. (СМС - 35 г/м2), пелюшка поглинаюча 60см х 60см з адгезивним краєм – 2 шт. (целюлоза+абсорбент), покриття операційне 80см х 70см – 1 шт. (спанлейс - 50 г/м2), покриття операційне 35см х 20см - 4 шт. (спанлейс - 50 г/м2), стрічка адгезивна 50см х 5см - 2 шт. (нетканий матеріал + скотч технічний), чохол 150см х 80см для інструментального столу «Мейо» з допоміжною зоною – 1 шт. (поліетилен - 55 г/м2)) стерильний (компл)</t>
  </si>
  <si>
    <t>Комплект одягу та покриттів операційних для лапаротомії (герніотомія) №26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- 3 шт. (спанбонд - 30 г/м2), фартух довжиною 125 см - 1 шт. (ПВХ - 180 г/м2), бахіли медичні середні - 7 пар (спанбонд - 30 г/м2), покриття операційне 300см х 160см з двома адгезивними операційними полями 20см х 10см (зі шторками) - 1 шт. (спанбонд - 30 г/м2), покриття операційне 200см х 160см для операційного столу - 1 шт. (спанбонд - 30 г/м2), антимікробна операційна плівка 20см х 17см - 1 шт. серветка марлева медична з петлею 30 см х 30 см (4 шари) «Славна®» (тип 17) - 10 шт. (марля медична бавовняна, тип 17), кожне окремо: покриття операційне 210см х 120см - 2 шт. (спанбонд - 30 г/м2), окремо: халат медичний (хірургічний) на зав'язках довжиною 120 см (розмір 46 - 48 (М)) - 1 шт. (спанбонд - 30 г/м2), окремо: покриття операційне 210см х 160см - 1 шт. (спанбонд - 30 г/м2)) стерильний (компл)</t>
  </si>
  <si>
    <t>Комплект одягу та покриттів операційних для лапаротомії (дитячий) №12 «Славна®» (халат медичний (хірургічний) на зав’язках довжиною 130 см (розмір 50 - 52 (L)) – 4 шт. (СМС - 35 г/м2), покриття операційне 200см х 160см - на дугу, з регулюючим адгезивним полем 15см х15см та поглинаючими зонами – 2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пелюшка поглинаюча 60см х 60см з адгезивним краєм – 1 шт. (целюлоза+абсорбент), покриття операційне 35см х 20см – 4 шт. (спанлейс - 50 г/м2), чохол 150см х 80см для інструментального столу «Мейо» - 1 шт. (СМС+ламінований спанбонд - 35+45 г/м2), стрічка адгезивна 50см х 5см – 1 шт. (нетканий матеріал + скотч технічний), тримач шнура адгезивний 20см х 3см (на «липучці») – 1 шт. (стрічка контактна текстильна)) стерильний (компл)</t>
  </si>
  <si>
    <t>Комплект одягу та покриттів операційних для лапаротомії (холецистектомія) №24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- 2 шт. (спанбонд - 30 г/м2), халат медичний (захисний) комбінований на зав'язках (тип Б) довжиною 130 см (розмір 50 - 52 (L)) - 2 шт. (спанбонд+ламінований спанбонд - 30+45 г/м2), фартух довжиною 125 см - 1 шт. (ПВХ - 180 г/м2), бахіли медичні середні - 7 пар (спанбонд - 30 г/м2), покриття операційне 200см х 160см - на дугу, з регулюючим адгезивним операційним полем 30см х 20см - 2 шт. (спанбонд - 30 г/м2), покриття операційне 200см х 160см для операційного столу - 1 шт. (спанбонд - 30 г/м2), покриття операційне 80см х 70см - 2 шт. (спанлейс - 50 г/м2), пелюшка поглинаюча 60см х 60см з адгезивним краєм - 2 шт. (целюлоза+абсорбент), кишеня бічна 40см х 30см з липкою фіксацією - 2 шт. (поліетилен - 55 г/м2), антимікробна операційна плівка 30см х 25см - 1 шт. серветка марлева медична з петлею 45 см х 45 см (4 шари) «Славна®» (тип 17) - 10 шт. (марля медична бавовняна, тип 17), кожне окремо: покриття операційне 210см х 120см - 2 шт. (спанбонд - 30 г/м2), окремо: халат медичний (хірургічний) на зав'язках довжиною 120 см (розмір 46 - 48 (М)) - 1 шт. (спанбонд - 30 г/м2), окремо: покриття операційне 210см х 160см - 1 шт. (спанбонд - 30 г/м2)) стерильний (компл)</t>
  </si>
  <si>
    <t>Комплект одягу та покриттів операційних для лапаротомії №10 «Славна®» (халат медичний (захисний) комбінований на зав’язках (тип Б) довжиною 130 см (розмір 50 - 52 (L)) –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– 2 шт. (СМС - 35 г/м2), покриття операційне 35см х 20см – 4 шт. (спанлейс - 50 г/м2), чохол 150см х 80см для інструментального столу «Мейо» з допоміжною зоною – 1 шт. (поліетилен - 55 г/м2), пелюшка поглинаюча 60см х 60см з адгезивним краєм – 2 шт. (целюлоза+абсорбент)) стерильний (компл)</t>
  </si>
  <si>
    <t>Комплект одягу та покриттів операційних для лапаротомії №14 «Славна®» (халат медичний (захисний) комбінований на зав’язках (тип Б) довжиною 130 см (розмір 50 - 52 (L)) - 3шт.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- 2шт. (СМС - 35 г/м2), покриття операційне 200см х 160см для операційного столу - 1шт. (СМС - 35 г/м2), пелюшка поглинаюча 60см х 60см з адгезивним краєм - 1шт. (целюлоза+абсорбент)) стерильний (компл)</t>
  </si>
  <si>
    <t>Комплект одягу та покриттів операційних для лапаротомії №15 «Славна®» (халат медичний (хірургічний) на зав`язках довжиною 130 см (розмір 50 - 52 (L)) - 3шт. (СМС - 35 г/м2), покриття операційне 200см х 160см - на дугу, з регулюючим адгезивним операційним полем 30см х 20см та поглинаючими зонами - 2шт. (СМС - 35 г/м2), покриття операційне 200см х 160см для операційного столу - 1шт. (СМС - 35 г/м2) , пелюшка поглинаюча 60см х 60см з адгезивним краєм - 1шт. (целюлоза + абсорбент)) стерильний (компл)</t>
  </si>
  <si>
    <t>Комплект одягу та покриттів операційних для лапаротомії №17 «Славна®» (халат медичний (хірургічний) на зав’язках довжиною 130 см (розмір 50 - 52 (L)) - 3 шт. (СМС - 35 г/м2), покриття операційне 300см х 160см з адгезивним операційним полем 17см х 20см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</si>
  <si>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лапаротомії №19 «Славна®» (халат медичний (захисний) комбінований на зав’язках (тип Б) довжиною 130 см (розмір 50 - 52 (L)) –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– 2 шт. (СМС - 35 г/м2), пелюшка поглинаюча 60см х 60см з адгезивним краєм - 1шт. (целюлоза+абсорбент)) стерильний (компл)</t>
  </si>
  <si>
    <t>Комплект одягу та покриттів операційних для лапаротомії №18»Славна®» (халат медичний (захисний) комбінований на зав’язках (тип А) довжиною 130 см (розмір 50 - 52 (L)) - 2шт. (СМС+ламінований спанбонд - 35+45 г/м2), халат медичний (хірургічний) на зав’язках довжиною 130 см (розмір 50 - 52 (L)) - 1 шт. (СМС - 35 г/м2), покриття операційне 300см х 160см з адгезивним операційним полем 16см х 10см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– 1 шт. (ламінований спанбонд - 45 г/м2), покриття операційне 35см х 20см - 1 шт. (спанлейс - 50 г/м2), чохол 240см х 15см для ендоскопічного обладнання – 2 шт. (ламінований спанбонд - 45 г/м2), кишеня бічна 40см х 30см з липкою фіксацією - 1шт. (поліетилен - 55 г/м2), тримач шнура адгезивний 20см х 3см (на «липучці») – 1 шт. (стрічка контактна текстильна)) стерильний (компл)</t>
  </si>
  <si>
    <t>Комплект одягу та покриттів операційних для лапаротомії №9 «Славна®» (бахіли медичні середні - 1 пара (спанбонд - 30 г/м2), покриття операційне 200см х 160см - на дугу, з регулюючим адгезивним операційним полем 30см х 20см - 2 шт. (спанбонд - 30 г/м2), покриття операційне 200см х 160см для операційного столу - 1 шт. (спанбонд - 30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</si>
  <si>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покриттів операційних для лапароскопії №17 «Славна®» (покриття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 стерильний (компл)</t>
  </si>
  <si>
    <t>Комплект одягу та покриттів операційних для струмектомії №1 «Славна®»(халат медичний (хірургічний) на зав’язках довжиною 130 см (розмір 50 - 52 (L)) - 1 шт. (СМС - 35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70см х 7см та поглинаючою зоною (по довгій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60см з адгезивним краєм (по довгій стороні) - 1 шт. (СМС - 35 г/м2), покриття операційне 35см х 20см - 4 шт. (спанлейс - 50 г/м2), стрічка адгезивна 50см х 5см - 1 шт. (нетканий матеріал + скотч технічний))) стерильний (компл.)</t>
  </si>
  <si>
    <t>Комплект одягу та покриттів операційних для струмектомії №3 «Славна®»(халат медичний (хірургічний) на зав’язках довжиною 130 см (розмір 50 - 52 (L)) – 3 шт. (СМС - 35 г/м2), покриття операційне 300см х 160см - на дугу, з адгезивним операційним полем 7см х 17см та поглинаючою зоною – 1 шт. (СМС - 35 г/м2), покриття операційне 200см х 160см – 1 шт. (СМС - 35 г/м2), покриття операційне 140см х 80см – 1 шт. (СМС - 35 г/м2), покриття операційне 35см х 20см – 4 шт. (спанлейс - 50 г/м2), пелюшка поглинаюча 60см х 60см – 1 шт. (целюлоза+абсорбент), чохол 150см х 80см для інструментального столу «Мейо» з допоміжною зоною – 1 шт. (поліетилен - 55 г/м2), стрічка адгезивна 50см х 5см – 2 шт. (нетканий матеріал + скотч технічний)) стерильний (компл)</t>
  </si>
  <si>
    <t>Комплект одягу та покриттів операційних кардіоваскулярний №3 «Славна®» (для лікаря - анастезіолога: шапочка - берет медична - 1 шт. (спанбонд - 13 г/м2), шапочка - ковпак медична (операційна) на зав’язках - 1 шт. (спанлейс+спанбонд - 68+13 г/м2), халат медичний (хірургічний) на зав’язках довжиною 132 см (розмір 54 - 56 (ХL)) - 1 шт. (СМС - 35 г/м2), покриття операційне 150см х 100см з адгезивним операційним полем діаметром 15 см - 1 шт. (СМС - 35 г/м2), для операційної медсестри: халат медичний (хірургічний) на зав’язках довжиною 140 см (розмір 50 - 52 (L)) - 1 шт. (спанлейс - 68 г/м2), одяг: маска медична тришарова на зав’язках - 10 шт. (спанбонд+фільтруючий шар - мелтблаун), шапочка - берет медична - 4 шт. (спанбонд - 13 г/м2), шапочка - ковпак медична (операційна) на зав’язках - 4 шт. (спанлейс+спанбонд - 68+13 г/м2), халат медичний (хірургічний) на зав’язках довжиною 160 см (розмір 54 - 56 (ХL)) - 2 шт. (спанлейс - 68 г/м2), халат медичний (хірургічний) на зав’язках довжиною 140 см (розмір 50 - 52 (L)) - 1 шт. (спанлейс - 68 г/м2), покриття: покриття операційне 320см х 200см - на дугу, з адгезивним операційним полем 40см х 33см (з антимікробною операційною плівкою) , фартухом, поглинаючою пелюшкою, вставками та двома кишенями бічними 80см х 30см (подвійними) - 1 шт. (спанлейс - 68 г/м2), покриття: покриття операційне 240см х 160см з U - подібним адгезивним операційним полем 100см х 20см (по короткій стороні) і перінеальним рушничком 60см х 20см - 1 шт. (спанлейс - 68 г/м2), покриття операційне 200см х 160см для операційного столу - 1 шт. (СМС - 35 г/м2), покриття операційне 160см х 140см - 2 шт. (спанлейс - 68 г/м2), покриття операційне 80см х 70см з адгезивним краєм (по довгій стороні) - 2 шт. (СМС - 35 г/м2), покриття операційне 35см х 20см - 7 шт. (спанлейс - 50 г/м2), чохол для шнура 100см х 9см з двома адгезивними стрічками 24см х 3см - 1 шт. (поліетилен - 55 г/м2), чохол захисний для ноги 40см х 30см - 2 шт. (СМС - 35 г/м2), стрічка адгезивна 50см х 10см - 3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</si>
  <si>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кардіологічних операцій №34 «Славна®» (шапочка - берет медична з поглинаючою смужкою - 3 шт.(спанбонд - 13 г/м2), халат медичний (хірургічний) на зав`язках довжиною 130 см (розмір 50 - 52 (L)) - 3 шт.(СМС - 35 г/м2), покриття операційне 350см х 200см - на дугу, з адгезивним операційним полем 30см х 30см, вставками та поглинаючою зоною - 1 шт.(СМС - 35 г/м2), покриття операційне 210см х 160см - 1 шт.(СМС - 35 г/м2), покриття операційне 100см х 90см - 1 шт.(ламінований спанбонд - 45 г/м2), чохол 65см х 60см для інструментального столу - 1 шт.(ламінований спанбонд - 45 г/м2)) стерильний (компл)</t>
  </si>
  <si>
    <t>Комплект одягу та покриттів операційних для кардіологічних операцій (дитячий) №32 «Славна®» (халат медичний (захисний) комбінований на зав’язках (тип Б) довжиною 130 см (розмір 50 - 52 (L)) - 5 шт. (СМС+ламінований спанбонд - 35+45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160см х 160см - на дугу, з адгезивним краєм - 1 шт. (СМС - 35 г/м2), покриття операційне 80см х 70см - 2 шт. (СМС - 35 г/м2), кишеня бічна 40см х 30см з липкою фіксацією - 1 шт. (поліетилен - 55 г/м2), чохол 150см х 80см для інструментального столу «Мейо» - 2 шт. (СМС+ламінований спанбонд - 35+45 г/м2)) стерильний (компл)</t>
  </si>
  <si>
    <t>Комплект одягу та покриттів операційних для кардіологічних операцій (дитячий) №33 «Славна®» (комплект одягу: халат медичний (захисний) комбінований на зав’язках (тип Б) довжиною 130 см (розмір 50 - 52 (L)) - 4 шт. (СМС+ламінований спанбонд - 35+45 г/м2), комплект покриттів: покриття операційне 320см х 200см - на дугу, з адгезивним операційним полем 20см х 17см, фартухом, вставками та двома кишенями бічними 40см х 30см - 1 шт. (СМС - 35 г/м2), антимікробна операційна плівка 20см х 19см - 1 шт., кишеня бічна 40см х 30см з липкою фіксацією - 1 шт. (поліетилен - 55 г/м2), покриття операційне 80см х 70см - 2 шт. (СМС - 35 г/м2), чохол 150см х 80см для інструментального столу «Мейо» - 2 шт. (СМС+ламінований спанбонд - 35+45 г/м2)) стерильний (компл)</t>
  </si>
  <si>
    <t>Комплект одягу та покриттів операційних для кардіологічних операцій (коронарографія) №15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- 3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</si>
  <si>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(коронарографія) №16 «Славна®» (шапочка - берет медична - 6 шт. (спанбонд - 13 г/м2), маска медична тришарова на резинках - 6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- 6 пар (спанбонд - 30 г/м2), покриття операційне 240см х 200см з захисною плівкою (з однієї сторони) - 1 шт. (СМС+поліетилен - 35+55 г/м2), покриття операційне 210см х 160см - 4 шт. (СМС - 35 г/м2), пелюшка поглинаюча 60см х 40см - 1 шт. (целюлоза+абсорбент)) стерильний (компл.)</t>
  </si>
  <si>
    <t>Комлект одягу та покриттів операційних для кардіологічних операцій (коронарографія) №18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(шт.)</t>
  </si>
  <si>
    <t>Комлект одягу та покриттів операційних для кардіологічних операцій (коронарографія для ЕКС) №19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(шт.)</t>
  </si>
  <si>
    <t>Комлект одягу та покриттів операційних для кардіологічних операцій (коронарографія) №23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 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</si>
  <si>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№24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</si>
  <si>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№26 «Славна®» (шапочка - ковпак медична - 6 шт. (СМС - 35 г/м2), маска медична тришарова на резинках - 6 шт. (спанбонд+фільтруючий шар - мелтблаун), 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- 5 шт. (СМС - 35 г/м2), бахіли медичні середні - 6 пар (спанбонд - 30 г/м2), покриття операційне 210см х 160см - 6 шт. (СМС - 35 г/м2), покриття операційне 200см х 180см з захисною плівкою (з однієї сторони) - 1 шт. (СМС+поліетилен - 35+55 г/м2), пелюшка поглинаюча 90см х 60см - 4 шт. (целюлоза+абсорбент)) стерильний (компл.)</t>
  </si>
  <si>
    <t>Комплект одягу та покриттів операційних для кардіологічних операцій (коронарографія) №9 «Славна®»(шапочка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- 2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</si>
  <si>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(стентування) №14 «Славна®»(шапочка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- 3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</si>
  <si>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(стентування) №21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(компл.)</t>
  </si>
  <si>
    <t>Комлект одягу та покриттів операційних для кардіологічних операцій (стентування) №22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</si>
  <si>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(стентування) №31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зав'язках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із захисними зонами довжиною 134 см (розмір 54 - 56 (ХL)) - 2 шт. (спанлейс),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</si>
  <si>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(шунтування) №44 «Славна®» (халат медичний (хірургічний) на зав'язках "КОМФОРТ" із захисними зонами довжиною 132 см (розмір 50-52 (L)) - 1 шт. (спанлейс); покриття операційне 160см х 120см - 1 шт. (ламінований спанбонд - 45 г/м2); чохол 150см х 80см для інструментального столу "Мейо" - 3 шт. (СМС+ламінований спанбонд - 35+45 г/м2); покриття операційне 200см х 160см - 3 шт. (СМС - 35 г/м2); покриття операційне 80см х 60см - 3 шт. (ПВХ - 180 г/м2); покриття операційне 160см х 100см - 4 шт. (СМС - 35 г/м2); халат медичний (хірургічний) на зав'язках "КОМФОРТ" із захисними зонами довжиною 132 см (розмір 54-56 (ХL)) - 3 шт. (спанлейс); покриття операційне 160см х 120см з поглинаючою пелюшкою - 1 шт. (ламінований спанбонд - 45 г/м2); покриття операційне 50см х 40см - 1 шт. (спанлейс - 68 г/м2); покриття операційне 300см х 160см - на дугу, з адгезивним операційним полем 30см х 25см та перфорацією - 1 шт. (ламінований спанбонд - 45 г/м2); антимікробна операційна плівка 30см х 25см - 1 шт.; кишеня бічна 40см х 30см з липкою фіксацією - 1 шт. (поліетилен - 55 г/м2); бахіли медичні високі на резинках - 2 пари (ламінований спанбонд - 45 г/м2); покриття операційне 120см х 80см з трикотажною еластичною манжетою - 1 шт. (ламінований спанбонд - 45 г/м2)) стерильний (компл)</t>
  </si>
  <si>
    <t>Комплект одягу та покриттів операційних для кардіологічних операцій №17 «Славна®» (халат медичний (хірургічний) на зав’язках довжиною 130 см (розмір 50 - 52 (L)) - 3 шт. (СМС - 35 г/м2), покриття операційне 350см х 220см із захисною плівкою (з двох сторін), з адгезивним операційним полем 33см х 40см (з антимікробною операційною плівкою),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35см х 20см - 5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</si>
  <si>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кардіологічних операцій №1 «Славна®»(халат медичний (захисний) комбінований на зав’язках (тип Б) довжиною 130 см (розмір 50 - 52 (L)) - 4 шт. (СМС+ламінований спанбонд - 35+45 г/м2), покриття операційне 260см х 200см з адгезивним краєм (по короткій стороні) - 1 шт. (ламінований спанбонд - 45 г/м2), покриття операційне 180см х 180см - на дугу, з адгезивним краєм - 1 шт. (ламінований спанбонд - 45 г/м2), покриття операційне 150см х 150см - 1 шт. (СМС - 35 г/м2), покриття операційне 100см х 100см - 1 шт. (СМС - 35 г/м2), покриття операційне 100см х 80см з адгезивним краєм (по довгій стороні) - 2 шт. (ламінований спанбонд - 45 г/м2), покриття операційне 80см х 60см - 2 шт. (ламінований спанбонд - 45 г/м2), покриття операційне 30см х 30см - 15 шт. (спанлейс - 50 г/м2), чохол 150см х 80см для інструментального столу «Мейо» з поглинаючою зоною - 1 шт. (СМС+ламінований спанбонд - 35+45 г/м2), стрічка адгезивна 50см х 10см - 1 шт. (нетканий матеріал + скотч технічний), кишеня бічна 40см х 30см з липкою фіксацією - 1 шт. (поліетилен - 55 г/м2)) стерильний (компл)</t>
  </si>
  <si>
    <t>Комплект одягу та покриттів операційних для кардіологічних операцій №10 «Славна®»(бахіли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80см х 60см - 2 шт. (спанлейс - 50 г/м2), покриття операційне 50см х 50см з адгезивним краєм для обладнання - 3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кишеня бічна 40см х 30см з липкою фіксацією (подвійна) - 4 шт. (поліетилен - 55 г/м2), стрічка адгезивна 50см х 5см - 3 шт. (нетканий матеріал + скотч технічний)) стерильний (шт.)</t>
  </si>
  <si>
    <t>Комплект одягу та покриттів операційних для кардіологічних операцій №11»Славна®» (халат медичний (хірургічний) на зав’язках довжиною 132 см (розмір 54 - 56 (ХL)) - 4 шт. (СМС - 35 г/м2), покриття операційне 260см х 200см з адгезивним краєм (по короткій стороні) - 1 шт. (ламінований спанбонд - 45 г/м2), покриття операційне 180см х 180см - на дугу, з адгезивним краєм - 1 шт. (ламінований спанбонд - 45 г/м2), покриття операційне 150см х 150см - 1 шт. (СМС - 35 г/м2), покриття операційне 100см х 100см - 1 шт. (СМС - 35 г/м2), покриття операційне 100см х 80см з адгезивним краєм (по довгій стороні) - 2 шт. (ламінований спанбонд - 45 г/м2), покриття операційне 80см х 60см - 2 шт. (ламінований спанбонд - 45 г/м2), покриття операційне 30см х 30см - 15 шт. (спанлейс - 50 г/м2), чохол 150см х 80см для інструментального столу «Мейо» з поглинаючою зоною - 1 шт. (СМС+ламінований спанбонд - 35+45 г/м2), стрічка адгезивна 50см х 10см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</si>
  <si>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кардіологічних операцій №12 «Славна®» (халат медичний (хірургічний) на зав’язках «КОМФОРТ» довжиною 134 см (розмір 54 - 56 (ХL)) - 5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160см - 4 шт. (СМС - 35 г/м2), покриття операційне 200см х 120см - 1 шт. (ламінований спанбонд - 45 г/м2), покриття операційне 200см х 120см - 3 шт. (ПВХ - 180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40см х 30см - 10 шт. (спанлейс - 50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</si>
  <si>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№13 «Славна®» (халат медичний (хірургічний) на зав’язках «КОМФОРТ» із захисними зонами довжиною 134 см (розмір 54 - 56 (ХL)) - 5 шт. (спанлейс),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</si>
  <si>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№3 «Славна®» (халат медичний (хірургічний) на зав’язках довжиною 130 см (розмір 50 - 52 (L)) - 2 шт. (спанлейс - 68 г/м2), халат медичний (хірургічний) на зав’язках довжиною 140 см (розмір 50 - 52 (L)) - 3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(шт.)</t>
  </si>
  <si>
    <t>Комплект одягу та покриттів операційних для кардіологічних операцій №30 «Славна®» (шапочка - берет медична з поглинаючою смужкою - 3 шт. (спанбонд - 13 г/м2), маска медична тришарова на зав'язках - 3 шт. (спанбонд+фільтруючий шар - мелтблаун), халат медичний (хірургічний) на зав`язках довжиною 140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140см х 80см - 1 шт. (СМС - 35 г/м2), покриття операційне 80см х 70см - 2 шт. (СМС - 35 г/м2), пелюшка поглинаюча 60см х 60см - 3 шт. (целюлоза+абсорбент), чохол 150см х 85см для інструментального столу «Мейо» з допоміжною зоною - 1 шт. (поліетилен - 55 г/м2), чохол для шнура 250см х 15см - 2 шт. (СМС - 35 г/м2), чохол для апаратури діаметром 50 см - 1 шт. (поліетилен - 55 г/м2)) стерильний (компл)</t>
  </si>
  <si>
    <t>Комплект одягу та покриттів операційних для кардіологічних операцій №38 «Славна®» (покриття операційне 120см х 80см - 6 шт. (СМС - 35 г/м2), покриття операційне 40см х 35см - 2 шт. (СМС - 35 г/м2), кишеня бічна 40см х 30см з липкою фіксацією - 1 шт. (поліетилен - 55 г/м2), покриття операційне 100см х 80см - 1 шт. (СМС - 35 г/м2),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г/м2), халат медичний (хірургічний) на зав’язках «КОМФОРТ» довжиною 134 см (розмір 54 - 56 (ХL)) - 3 шт.(спанлейс - 68 г/м2)) стерильний (компл)</t>
  </si>
  <si>
    <t>Комплект одягу та покриттів операційних для кардіологічних операцій №4 «Славна®»(халат медичний (захисний) комбінований на зав’язках (тип Б) довжиною 130 см (розмір 50 - 52 (L)) - 2 шт. (спанлейс+ламінований спанбонд - 68+45 г/м2), халат медичний (захисний) комбінований на зав’язках (тип Б) довжиною 140 см (розмір 50 - 52 (L)) - 3 шт. (спанлейс+ламінований спанбонд - 68+45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(компл)</t>
  </si>
  <si>
    <t>Комплект одягу та покриттів операційних для кардіологічних операцій №5 «Славна®»(халат медичний (хірургічний) на зав’язках довжиною 130 см (розмір 50 - 52 (L)) - 2 шт. (спанлейс - 68 г/м2), халат медичний (хірургічний) на зав’язках довжиною 140 см (розмір 50 - 52 (L)) - 3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(подвійна) - 4 шт. (поліетилен - 55 г/м2)) стерильний (компл.)</t>
  </si>
  <si>
    <t>Комплект одягу та покриттів операційних для кардіологічних операцій №8 «Славна®»(халат медичний (хірургічний) на зав’язках довжиною 130 см (розмір 50 - 52 (L)) - 3 шт. (спанлейс - 50 г/м2), покриття операційне 330см х 230см із захисною плівкою (з трьох сторін) 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120см х 80см - 3 шт. (ламінований спанбонд - 45 г/м2), покриття операційне 120см х 80см - 3 шт. (СМС - 35 г/м2), покриття операційне 40см х 30см - 2 шт. (спанлейс - 50 г/м2), кишеня бічна 40см х 30см з липкою фіксацією - 2 шт. (поліетилен - 55 г/м2)) стерильний (компл.)</t>
  </si>
  <si>
    <t>Комплект одягу та покриттів операційних для торакальної хірургії №2 «Славна®» (халат медичний (хірургічний) на зав’язках довжиною 130 см (розмір 50 - 52 (L)) - 4 шт. (СМС - 35 г/м2), покриття операційне 200см х 160см з адгезивним краєм (по короткій стороні) - 2 шт. (СМС - 35 г/м2), покриття операційне 120см х 80см з адгезивним краєм (по довгій стороні) - 2 шт. (СМС - 35 г/м2), чохол 150см х 80см для інструментального столу «Мейо» - 2 шт. (СМС+ламінований спанбонд - 35+45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</si>
  <si>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торакальної хірургії №1 «Славна®» (халат медичний (хірургічний) на зав’язках довжиною 130 см (розмір 50 - 52 (L)) - 3 шт. (СМС - 35 г/м2), покриття операційне 320см х 200см - на дугу, з адгезивним операційним полем 50см х 45см, фартухом, вставками та двома кишенями бічними 80см х 30см (подвійними)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60см з адгезивним краєм (по довгій стороні) - 1 шт. (СМС - 35 г/м2), покриття операційне 35см х 20см - 6 шт. (спанлейс - 50 г/м2), чохол 150см х 80см для інструментального столу «Мейо» - 1 шт. (СМС+ламінований спанбонд - 35+45 г/м2), рушничок перінеальний 60см х 20см з адгезивним краєм (по 2 - м сторонам) - 1 шт. (СМС - 35 г/м2), стрічка адгезивна 50см х 5см - 3 шт. (нетканий матеріал + скотч технічний), чохол захисний для ноги 40см х 30см - 2 шт. (СМС - 35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</si>
  <si>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торакальної хірургії №3 «Славна®» (халат медичний (хірургічний) на зав’язках довжиною 134 см (розмір 58 - 60 (ХХL)) - 3 шт. (спанлейс - 50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(шт.)</t>
  </si>
  <si>
    <t>Комплект одягу та покриттів операційних для торакальної хірургії №4 «Славна®»(халат медичний (хірургічний) на зав’язках довжиною 134 см (розмір 58 - 60 (ХХL)) - 3 шт. (СМС - 35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(шт.)</t>
  </si>
  <si>
    <t>Комплект одягу та покриттів операційних для торакальної хірургії №5 «Славна®»(халат медичний (хірургічний) на зав’язках довжиною 134 см (розмір 58 - 60 (ХХL)) - 3 шт. (СМС - 35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(компл.)</t>
  </si>
  <si>
    <t>Комплект одягу та покриттів операційних кардіоваскулярний№36 «Славна®» (халат медичний (хірургічний) на зав`язках довжиною 140 см (розмір 50 - 52 (L)) - 5 шт.(СМС - 35 г/м2), покриття операційне 320см х 200см - на дугу, з адгезивним краєм (по довгій стороні) - 1 шт. (СМС - 35 г/м2), покриття операційне 240см х 200см з U - подібним адгезивним операційним полем 13см х 9см (по короткій стороні) - 1 шт. (СМС - 35 г/м2), покриття операційне 160см х 120см з адгезивним краєм (по довгій стороні) - 2 шт. (СМС - 35 г/м2), покриття операційне 180см х 160см з адгезивним краєм (по короткій стороні) - 1 шт. (СМС - 35 г/м2), покриття операційне 200см х 160см - 1 шт. (СМС - 35 г/м2), покриття операційне 160см х 100см - 3 шт. (ламінований спанбонд - 45 г/м2), покриття операційне 80см х 60см - 12 шт. (СМС - 35 г/м2), покриття операційне 35см х 20см - 20 шт. (спанлейс - 50 г/м2), тримач шнура адгезивний 20см х 3см - 1 шт. (стрічка контактна текстильна), стрічка адгезивна 50см х 10см - 4 шт. (нетканий матеріал + скотч технічний), кишеня бічна 20см х 15см з липкою фіксацією - 2 шт. (поліетилен - 55 г/м2)) стерильний (компл)</t>
  </si>
  <si>
    <t>Комплект одягу та покриттів операційних кардіоваскулярний №20 «Славна®» (халат медичний (хірургічний) на зав’язках «КОМФОРТ» довжиною 134 см (розмір 54 - 56 (ХL)) - 5 шт. (спанлейс – 68 г/м2), покриття операційне 320см х 200см - на дугу, з адгезивним краєм (по довгій стороні) - 1 шт. (спанлейс - 68 г/м2), покриття операційне 260см х 160см для операційного столу - 1 шт. (спанлейс - 68 г/м2), покриття операційне 240см х 200см з U - подібним адгезивним операційним полем 50см х 10см (по короткій стороні)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</si>
  <si>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кардіоваскулярний №29 «Славна®» (халат медичний (хірургічний) на зав’язках «КОМФОРТ» довжиною 134 см (розмір 54 - 56 (ХL)) - 5 шт. (спанлейс - 68 г/м2), покриття операційне 320см х 200см - на дугу, з адгезивним краєм (по довгій стороні) - 1 шт. (спанлейс - 68 г/м2), покриття операційне 260см х 160см для операційного столу - 1 шт. (спанлейс - 68 г/м2), покриття операційне 240см х 200см з U - подібним адгезивним операційним полем 13см х 9см (по короткій стороні)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</si>
  <si>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кардіоваскулярний №1 «Славна®» (халат медичний (хірургічний) на зав’язках довжиною 130 см (розмір 50 - 52 (L)) - 1 шт. (СМС - 35 г/м2), покриття операційне 320см х 200см - на дугу, з адгезивним операційним полем 40см х 33см, фартухом, вставками та двома кишенями бічними 80см х 30см (подвійними) - 1 шт. (СМС - 35 г/м2), покриття операційне 240см х 160см з U - подібним адгезивним операційним полем 100см х 20см (по короткій стороні) і перінеальним рушничком 60см х 20см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60см з адгезивним краєм (по довгій стороні) - 2 шт. (СМС - 35 г/м2), покриття операційне 35см х 20см - 6 шт. (спанлейс - 50 г/м2), чохол 150см х 80см для інструментального столу «Мейо» - 1 шт. (СМС+ламінований спанбонд - 35+45 г/м2), стрічка адгезивна 50см х 5см - 3 шт. (нетканий матеріал + скотч технічний), чохол захисний для ноги 40см х 30см - 2 шт. (СМС - 35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</si>
  <si>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Комлект одягу та покриттів операційних кардіоваскулярний №25 «Славна®» (халат медичний (хірургічний) на зав’язках «КОМФОРТ» довжиною 134 см (розмір 54 - 56 (ХL)) - 5 шт. (спанлейс – 68 г/м2), покриття операційне 320см х 200см - на дугу, з адгезивним краєм (по довгій стороні) - 1 шт. (спанлейс - 68 г/м2), покриття операційне 240см х 200см з U - подібним адгезивним операційним полем 100см х 20см (по короткій стороні) - 1 шт. (спанлейс - 68 г/м2), покриття операційне 260см х 160см для операційного столу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</si>
  <si>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кардіоваскулярний №37 «Славна®» (халат медичний (хірургічний) на зав`язках довжиною 140 см (розмір 50 - 52 (L)) - 5 шт. (СМС - 35 г/м2), покриття операційне 320см х 200см - на дугу, з адгезивним краєм (по довгій стороні) - 1 шт. (СМС - 35 г/м2), покриття операційне 260см х 160см - 1 шт. (СМС - 35 г/м2), покриття операційне 240см х 200см з U - подібним адгезивним операційним полем 50см х 10см - 1шт. (СМС - 35 г/м2), покриття операційне 180см х 160см з адгезивним краєм (по короткій стороні) - 1 шт. (СМС - 35 г/м2), покриття операційне 160см х 120см з адгезивним краєм (по довгій стороні) - 2 шт. (СМС - 35 г/м2), покриття операційне 160см х 100см - 3 шт. (ламінований спанбонд - 45 г/м2), покриття операційне 80см х 60см - 12 шт.(СМС - 35 г/м2), покриття операційне 35см х 20 см - 20 шт. (спанлейс - 50 г/м2), стрічка адгезивна 50см х 10см - 4 шт. (нетканий матеріал + скотч технічний), кишеня бічна 20см х 15см з липкою фіксацією - 2 шт. (поліетилен - 55 г/м2), тримач шнура адгезивний 20см х 3см - 1 шт. (стрічка контактна текстильна)) стерильний (компл)</t>
  </si>
  <si>
    <t>Комплект одягу та покриттів операційних кардіоваскулярний №5 «Славна®»(одяг лікаря - анестезіолога: шапочка - берет медична - 1 шт. (спанбонд - 13 г/м2), шапочка - ковпак медична з поглинаючою смужкою - 1 шт. (СМС - 35 г/м2), халат медичний (хірургічний) на зав’язках довжиною 132 см (розмір 54 - 56 (ХL)) - 1 шт. (СМС - 35 г/м2), покриття операційне 150см х 100см з адгезивним операційним полем діаметром 15 см - 1 шт. (СМС - 35 г/м2), для операційної медсестри: халат медичний (хірургічний) на зав’язках «КОМФОРТ» із захисними зонами довжиною 132 см (розмір 50 - 52 (L)) - 1 шт. (спанлейс), одяг: маска медична тришарова на зав’язках - 10 шт. (спанбонд+фільтруючий шар - мелтблаун), шапочка - берет медична - 4 шт. (спанбонд - 13 г/м2), шапочка - ковпак медична з поглинаючою смужкою - 4 шт. (СМС - 35 г/м2), халат медичний (хірургічний) на зав’язках «КОМФОРТ» із захисними зонами довжиною 134 см (розмір 54 - 56 (ХL)) - 2 шт. (спанлейс), халат медичний (хірургічний) на зав’язках «КОМФОРТ» із захисними зонами довжиною 132 см (розмір 50 - 52 (L)) - 1 шт. (спанлейс), покриття: покриття операційне 320см х 200см - на дугу, з адгезивним операційним полем 33см х 40см (з антимікробною операційною плівкою), фартухом,поглинаючою зоною, вставками та двома кишенями бічними 40см х 30см - 1 шт. (спанлейс - 68 г/м2), покриття: покриття операційне 240см х 160см з U - подібним адгезивним операційним полем 100см х 20см (по короткій стороні) і перінеальним рушничком 60см х 20см - 1 шт. (спанлейс - 68 г/м2), покриття операційне 200см х 160см для операційного столу - 1 шт. (СМС - 35 г/м2), покриття операційне 160см х 140см - 2 шт. (спанлейс - 68 г/м2), покриття операційне 80см х 70см з адгезивним краєм (по довгій стороні) - 2 шт. (СМС - 35 г/м2), покриття операційне 35см х 20см - 7 шт. (спанлейс - 50 г/м2), чохол для шнура 100см х 9см з двома адгезивними стрічками 24см х 3см - 1 шт. (поліетилен - 55 г/м2), чохол захисний для ноги 40см х 30см - 2 шт. (СМС - 35 г/м2), стрічка адгезивна 50см х 10см - 3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</si>
  <si>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ЛОР - операцій та щелепно - лицьової хірургії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(шт.)</t>
  </si>
  <si>
    <t>Комплект одягу та покриттів операційних для ЛОР - операцій та щелепно - лицьової хірургії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</si>
  <si>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ЛОР - операцій та щелепно - лицьової хірургії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(шт.)</t>
  </si>
  <si>
    <t>Комплект одягу та покриттів операційних для ЛОР - операцій та щелепно - лицьової хірургії №2 «Славна®» (халат медичний (хірургічний) на зав’язках довжиною 130 см (розмір 50 - 52 (L)) - 3 шт. (СМС - 35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</si>
  <si>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ЛОР - операцій та щелепно - лицьової хірургії №4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240см х 160см з адгезивним операційним полем 17см х 7см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(шт.)</t>
  </si>
  <si>
    <t>Комплект одягу та покриттів операційних для ЛОР - операцій та щелепно - лицьової хірургії №7»Славна®»(халат медичний (хірургічний) на зав`язках довжиною 120 см (розмір 50 - 52 (L)) - 3 шт. (СМС - 25 г/м2), покриття операційне 180см х 110см з трикутним операційним полем 15см х 15см х 15см та адгезивним кріпленням - 1 шт. (спанбонд - 30 г/м2), покриття операційне 240см х 160см - 1 шт. (спанбонд - 30 г/м2), покриття операційне 140см х 80см - 1 шт. (СМС - 35 г/м2) стерильний (компл)</t>
  </si>
  <si>
    <t>Комплект одягу та покриттів операційних для ЛОР - операцій та щелепно - лицьової хірургії №8 «Славна®»(халат медичний (хірургічний) на зав`язках довжиною 120 см (розмір 50 - 52 (L)) - 2 шт. (СМС - 25 г/м2), фартух медичний довжиною 110 см - 1 шт. (ламінований спанбонд - 45 г/м2), покриття операційне 140см х 80см - 1 шт. (СМС - 35 г/м2), покриття операційне 60см х 50см - 2 шт. (спанбонд - 30 г/м2) стерильний (компл)</t>
  </si>
  <si>
    <t>Комплект одягу та покриттів операційних для ЛОР - операцій та щелепно - лицьової хірургії №5 «Славна®» (шапочка - ковпак медична - 2 шт. (спанбонд - 30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(спанбонд - 30 г/м2), покриття операційне 180см х 110см з трикутним операційним полем 15см х 15см х 15см та адгезивним кріпленням - 1 шт. (спанбонд - 30 г/м2), покриття операційне 120см х 80см - 1 шт. (спанбонд - 30 г/м2) «Славна®» стерильний (компл)</t>
  </si>
  <si>
    <t>Комплект одягу та покриттів операційних для ЛОР - операцій та щелепно - лицьової хірургії №6 «Славна®» (халат медичний (хірургічний) на зав`язках довжиною 120 см (розмір 50 - 52 (L)) - 2 шт.(СМС - 25 г/м2), покриття операційне 200см х120см з адгезивним операційним полем 15см х 15см - 1 шт.(ламінований спанбонд - 45 г/м2), покриття операційне 200см х120см - 1 шт.(спанбонд - 30 г/м2)) стерильний (компл)</t>
  </si>
  <si>
    <t>Комплект одягу та покриттів операційних нейрохірургічний для операцій на головному мозку №24 «Славна®» (халат медичний (хірургічний) на зав`язках довжиною 130 см (розмір 50 - 52 (L)) - 3 шт. (СМС - 35 г/м2), покриття операційне 210см х 160см з адгезивним операційним отвором діаметром 7 см (з антимікробною операційною плівкою) - 1 шт. (СМС - 35 г/м2), покриття операційне 120см х 80см з адгезивним операційним отвором діаметром 7 см (з антимікробною операційною плівкою) - 1 шт. (СМС - 35 г/м2), покриття операційне 120см х 80см з адгезивним операційним отвором діаметром 7 см - 1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- 3 шт. (СМС - 35 г/м2), стрічка адгезивна 50см х 5см - 2 шт. (нетканий матеріал + скотч технічний), кишеня бічна 40см х 30см з липкою фіксацією та проволокою - 2 шт. (поліетилен - 55 г/м2) стерильний (компл)</t>
  </si>
  <si>
    <t>Комплект одягу та покриттів операційних нейрохірургічний (дитячий) №22»Славна®»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зав`язках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15см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</si>
  <si>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нейрохірургічний для операцій на головному мозку №4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240см х 160см з адгезивним краєм (по короткій стороні) - 2 шт. (СМС - 35 г/м2), покриття операційне 220см х 160см - на дугу, з адгезивним операційним полем 25см х 15см (по центру) - 1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</si>
  <si>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нейрохірургічний для операцій на головному мозку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(по центру)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</si>
  <si>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для операцій на головному мозку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(шт.)</t>
  </si>
  <si>
    <t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</si>
  <si>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</si>
  <si>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для операцій на головному мозку №2 «Славна®» (халат медичний (хірургічний) на зав’язках довжиною 130 см (розмір 50 - 52 (L)) - 3 шт. (СМС - 35 г/м2), покриття операційне 280см х 150см з адгезивним операційним полем 10см х 2см - 1 шт. (ламінований спанбонд - 45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 (компл.)</t>
  </si>
  <si>
    <t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</si>
  <si>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</si>
  <si>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(екстракраніальних судин) №9 «Славна®» (халат медичний (хірургічний) на зав`язках довжиною 132 см (розмір 54 - 56 (ХL)) - 3 шт. (СМС - 35 г/м2), покриття операційне 200см х 160см - на дугу, з адгезивним операційним полем 25см х 15см (з антимікробною операційною плівкою) - 1 шт. (СМС - 35 г/м2) , покриття операційне 200х160 см з адгезивним краєм (по короткій стороні) - 1 шт. (СМС - 35 г/м2), покриття операційне 80х70 см з адгезивним краєм (по довгій стороні) - 3 шт. (СМС - 35 г/м2), кишеня бічна 40х30 см з липкою фіксацією – 1 шт. (поліетилен - 55 г/м2) стерильний (компл)</t>
  </si>
  <si>
    <t>Комплект одягу та покриттів операційних нейрохірургічний (для операцій на хребті) №2 «Славна®» (халат медичний (хірургічний) на зав`язках довжиною 130 см (розмір 50 - 52 (L)) - 4 шт. (СМС - 35 г/м2), покриття операційне 260смх160см з U - подібним адгезивним операційним полем 70смх7см (по короткій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200см х 160см - 3 шт. (СМС - 35 г/м2), покриття операційне 160см х 160см з адгезивним краєм - 1 шт. (СМС - 35 г/м2), пелюшка поглинаюча 90см х 60см з адгезивним краєм (по короткій стороні) - 2 шт. (целюлоза+абсорбент)) стерильний (компл)</t>
  </si>
  <si>
    <t>Комплект одягу та покриттів операційних нейрохірургічний (для операцій на хребті)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300см х 160см - на дугу, з адгезивним операційним полем 25см х 15см (з антимікробною операційною плівкою) - 1 шт. (СМС - 35 г/м2), покриття операційне 140см х 80см для інструментального столу - 2 шт. (ламінований спанбонд - 45 г/м2)) стерильний (компл)</t>
  </si>
  <si>
    <t>Комплект одягу та покриттів операційних нейрохірургічний (для операцій на хребті) №4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- 3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80см х 70см з адгезивним краєм (по довгій стороні) - 2 шт. (СМС - 35 г/м2), покриття операційне 140см х 80см для інструментального столу - 2 шт. (ламінований спанбонд - 45 г/м2), покриття операційне 40см х 30см з адгезивним краєм (по довгій стороні) - 2 шт. (СМС - 35 г/м2),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</si>
  <si>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№25 «Славна®» (халат медичний (хірургічний) на зав’язках довжиною 132 см (розмір 54 - 56 (ХL)) - 1 шт. (СМС - 35 г/м2), брюки медичні (розмір 50 - 52 (L)) - 1 шт. (СМС - 35 г/м2), покриття операційне 200см х 160см для операційного столу - 1 шт. (СМС - 35 г/м2), покриття операційне 120см х 80см з адгезивним операційним отвором діаметром 7 см (з антимікробною операційною плівкою) - 1 шт. (СМС - 35 г/м2)) стерильний (компл)</t>
  </si>
  <si>
    <t>Комплект одягу та покриттів операційних нейрохірургічний №20 «Славна®» (халат медичний (хірургічний) на зав’язках «КОМФОРТ» довжиною 132 см (розмір 50 - 52 (L)) - 3 шт. (спанлейс - 68 г/м2), покриття операційне 200см х 160см з адгезивним краєм (по короткій стороні) - 2 шт.(СМС - 35 г/м2), покриття операційне 60см х 50см з адгезивним краєм(по довгій стороні) - 4 шт.(СМС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 , кишеня бічна 40см х 30см з липкою фіксацією - 2 шт. (поліетилен - 55 г/м2) стерильний (компл)</t>
  </si>
  <si>
    <t>Комплект одягу та покриттів операційних нейрохірургічний №27 «Славна®» (халат медичний (хірургічний) на зав’язках «КОМФОРТ» довжиною 132 см (розмір 50 - 52 (L)) - 1 шт. (спанлейс - 68 г/м2), покриття операційне 210см х 140см - 1 шт. (СМС - 35 г/м2), покриття операційне 210см х 120см з адгезивним краєм (по короткій стороні) - 2 шт. (СМС - 35 г/м2), покриття операційне 100см х 90см з адгезивним краєм (по короткій стороні) - 2 шт. (СМС - 35 г/м2), чохол на мікроскоп для нейрохірургії 250см х 120см (на 2 окуляри) - 2 шт. (поліетилен - 30 г/м2)) стерильний (компл)</t>
  </si>
  <si>
    <t>Комплект одягу та покриттів операційних нейрохірургічний для операцій на головному мозку №10 «Славна®»(халат медичний (хірургічний) на зав`язках довжиною 130 см (розмір 50 - 52 (L)) - 3 шт. (СМС - 35 г/м2), покриття операційне 120см х 80см з адгезивним операційним отвором діаметром 7 см - 2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- 1 шт. (СМС - 35 г/м2), покриття операційне 200см х 160см - 1 шт. (СМС - 35 г/м2), стрічка адгезивна 50см х 5см - 2 шт. (нетканий матеріал + скотч технічний), кишеня бічна 40см х 30см з липкою фіксацією та проволокою - 1 шт. (поліетилен - 55 г/м2)) стерильний (компл.)</t>
  </si>
  <si>
    <t>Комплект одягу та покриттів операційних нейрохірургічний для операцій на головному мозку №11»Славна®» (шапочка - ковпак медична з поглинаючою смужкою - 4 шт.(СМС - 35 г/м2), маска медична тришарова на зав`язках - 4 шт.(спанбонд+фільтруючий шар - мелтблаун), халат медичний (хірургічний) на зав`язках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- 1шт. (СМС - 35 г/м2), покриття операційне 200см х 160см для операційного столу - 1шт.(СМС - 35г/м2), покриття операційне 140см х 80см для інструментального столу - 1шт.(ламінований спанбонд - 45г/м2), покриття операційне 240см х 160см з адгезивним краєм (по короткій стороні) - 1шт. (СМС - 35г/м2), покриття операційне 80см х 70см з адгезивним краєм (по довгій стороні) - 2шт.(СМС - 35г/м2), кишеня бічна 40см х 30см з липкою фіксацією - 1шт.(поліетилен - 55г/м2), стрічка адгезивна 50см х 5см - 2шт. (нетканий матеріал + скотч технічний), покриття операційне 35см х 20см - 4шт.(спанлейс - 50г/м2)) стерильний (компл)</t>
  </si>
  <si>
    <t>Комплект одягу та покриттів операційних нейрохірургічний для операцій на головному мозку №13 «Славна®» (халат медичний (хірургічний) на зав’язках довжиною 150 см (розмір 58 - 60 (XXL)) - 1 шт. (СМС - 35 г/м2), халат медичний (хірургічний) на зав`язках довжиною 130 см (розмір 50 - 52 (L)) - 4 шт. (СМС - 35 г/м2), бахіли медичні високі на зав’язках - 5 пар (СМС - 35 г/м2), покриття операційне 240см х 160см - на дугу, з адгезивним краєм та поглинаючою зоною (по довгій стороні) - 1 шт. (СМС - 35 г/м2), покриття операційне 210см х 120см - 1 шт. (спанлейс - 50 г/м2), покриття операційне 200см х 160см з адгезивним краєм та поглинаючою зоною (по короткій стороні) - 1 шт. (СМС - 35 г/м2), покриття операційне 200см х 160см - 3 шт. (СМС - 35 г/м2), покриття операційне 100см х 80см з адгезивним краєм та поглинаючою зоною (по довгій стороні) - 2 шт. (СМС - 35 г/м2), покриття операційне 80см х 60см - 4 шт. (СМС - 35 г/м2), пелюшка поглинаюча 60см х 40см з адгезивним краєм (по довгій стороні) - 2 шт. (целюлоза+абсорбент), покриття операційне 35см х 20см - 4 шт. (спанлейс - 50 г/м2), антимікробна операційна плівка 34см х 35см - 1 шт.) стерильний (компл)</t>
  </si>
  <si>
    <t>Комплект одягу та покриттів операційних нейрохірургічний для операцій на головному мозку №16 «Славна®» (халат медичний (хірургічний) на зав’язках довжиною 150 см (розмір 58 - 60 (XXL)) - 1 шт. (СМС - 35 г/м2), халат медичний (хірургічний) на зав`язках довжиною 130 см (розмір 50 - 52 (L)) - 4 шт. (СМС - 35 г/м2), бахіли медичні високі на зав’язках - 5 пар (СМС - 35 г/м2), покриття операційне 240см х 160см - на дугу, з адгезивним краєм та поглинаючою зоною (по довгій стороні) - 1 шт. (СМС - 35 г/м2), покриття операційне 210см х 120см - 1 шт. (спанлейс - 50 г/м2), покриття операційне 200см х 160см з адгезивним краєм та поглинаючою зоною (по короткій стороні) - 1 шт. (СМС - 35 г/м2), покриття операційне 200см х 160см - 3 шт. (СМС - 35 г/м2), покриття операційне 100см х 80см з адгезивним краєм та поглинаючою зоною (по довгій стороні) - 2 шт. (СМС - 35 г/м2), покриття операційне 80см х 60см - 4 шт. (СМС - 35 г/м2), пелюшка поглинаюча 60см х 40см з адгезивним краєм (по довгій стороні) - 2 шт. (целюлоза+абсорбент), покриття операційне 35см х 20см - 4 шт. (спанлейс - 50 г/м2), антимікробна операційна плівка 34 см х 35 см - 1 шт.) стерильний (компл)</t>
  </si>
  <si>
    <t>Комплект одягу та покриттів операційних нейрохірургічний для операцій на головному мозку №6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- на дугу, з адгезивним краєм (по довгій стороні)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г/м2)) стерильний (компл.)</t>
  </si>
  <si>
    <t>Комплект одягу та покриттів операційних нейрохірургічний для операцій на головному мозку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(зміщеним від центру вліво)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</si>
  <si>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№8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із захисними зонами довжиною 134 см (розмір 54 - 56 (ХL)) - 2 шт. (спанлейс), бахіли медичні середні - 2 пари (спанбонд - 30 г/м2), покриття операційне 240см х 160см з адгезивним краєм (по короткій стороні) - 2 шт. (СМС - 35 г/м2), покриття операційне 220см х 160см - на дугу, з адгезивним операційним полем 25см х 15см (по центру) - 1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</si>
  <si>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№23 «Славна®» (комплект одягу для медсестри: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(СММС - 35 г/м2), бахіли медичні середні - 1 пара (спанбонд - 30 г/м2), покриття операційне 140см х 80см для інструментального столу - 1 шт. (ламінований спанбонд - 45 г/м2), комплект одягу для лікаря: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- 2 шт. (спанлейс - 68 г/м2), халат медичний (хірургічний) на зав’язках довжиною 130 см (розмір 50 - 52 (L)) - 1 шт. (СММС - 35г/м2), бахіли медичні середні - 3 пари (спанбонд - 30 г/м2), комплект покриттів: покриття операційне 220см х 160см - на дугу, з адгезивним операційним полем 25см х 15см (з антимікробною операційною плівкою) - 1 шт. (СММС - 35 г/м2), покриття операційне 200см х 160см з адгезивним краєм (по короткій стороні) - 2 шт. (СММС - 35 г/м2), покриття операційне 210см х 160см - 3 шт. (СММС - 35 г/м2), покриття операційне 80см х 70см з адгезивним краєм (по довгій стороні) - 4 шт. (СММС - 35 г/м2), покриття операційне 80см х 70см - 4 шт. (СММС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</si>
  <si>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№18 «Славна®» (халат медичний (хірургічний) на зав`язках довжиною 130 см (розмір 50 - 52 (L)) - 3 шт. (СМС - 35 г/м2), покриття операційне 120см х 80см з адгезивним операційним отвором діаметром 7 см (з антимікробною операційною плівкою) - 2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- 3 шт. (СМС - 35 г/м2), покриття операційне 200см х 160см - 1 шт. (СМС - 35 г/м2), стрічка адгезивна 50см х 5см - 2 шт. (нетканий матеріал + скотч технічний), кишеня бічна 40см х 30см з липкою фіксацією та проволокою - 2 шт. (поліетилен - 55 г/м2)) стерильний (компл)</t>
  </si>
  <si>
    <t>Комплект одягу та покриттів операційних нейрохірургічний для операцій на головному мозку №19 «Славна® (шапочка - ковпак медична з поглинаючою смужкою - 4 шт. (СМС - 35 г/м2), маска медична тришарова на резинках - 4 шт. (спанбонд+фільтруючий шар - мелтблаун), халат медичний (хірургічний) на зав`язках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35см х 20см - 4 шт.(спанлейс - 50 г/м2), кишеня бічна 40см х 30см з липкою фіксацією - 1 шт. (поліетилен - 55 г/м2), стрічка адгезивна 50см х 5см - 2 шт. (нетканий матеріал + скотч технічний) стерильний (компл)</t>
  </si>
  <si>
    <t>Комплект одягу та покриттів операційних нейрохірургічний для операцій на головному мозку №19 «Славна®» (шапочка - ковпак медична з поглинаючою смужкою - 4 шт. (СМС - 35 г/м2), маска медична тришарова на резинках - 4 шт. (спанбонд+фільтруючий шар - мелтблаун), халат медичний (хірургічний) на зав’язках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35см х 20см - 4 шт. (спанлейс - 50 г/м2), кишеня бічна 40см х 30см з липкою фіксацією - 1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</si>
  <si>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нейрохірургічний для операцій на головному мозку №21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220см х 160см - на дугу, з адгезивним операційним полем 25см х 25см (з антимікробною операційною плівкою) - 1 шт. (СМС - 35 г/м2), покриття операційне 140см х 80см для інструментального столу - 2 шт. (ламінований спанбонд - 45 г/м2), мішок збиральний 60см х 40см з липкою фіксацією (конусної форми з фільтром) - 1 шт. (поліетилен - 55 г/м2)) стерильний (компл)</t>
  </si>
  <si>
    <t>Комплект одягу та покриттів операційних нейрохірургічний для операцій на головному мозку №26 «Славна®» (шапочка - ковпак медична - 3 шт. (СМС - 35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- 3 пари (СМС - 35 г/м2), покриття операційне 280см х 150см з адгезивним операційним полем 10см х 2см - 1 шт. (ламінований спанбонд - 45 г/м2), покриття операційне 160см х 120см - 1 шт. (СМС - 35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 (компл)</t>
  </si>
  <si>
    <t>Комплект одягу та покриттів операційних для артроскопії №12 «Славна®» (халат медичний (хірургічний) на зав’язках довжиною 130 см (розмір 50 - 52 (L)) - 2 шт. (СМС - 35 г/м2), покриття операційне 300см х 160см з гумовою еластичною манжетою (з отвором діаметром 10 см) - 1 шт. (СМС - 35 г/м2), покриття операційне 210см х 160см для операційного столу - 1 шт. (СМС - 35 г/м2), чохол для шнура 250см х 15см - 1 шт. (СМС - 35 г/м2), чохол захисний для кінцівки 80см х 35см - 1 шт. (ламінований спанбонд - 45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</si>
  <si>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№3 «Славна®»(халат медичний (хірургічний) на зав’язках довжиною 130 см (розмір 50 - 52 (L)) - 1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</si>
  <si>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(колінного суглобу) №18 «Славна®» (халат медичний (захисний) комбінований на зав’язках (тип А) довжиною 130 см (розмір 50 - 52 (L)) - 2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</si>
  <si>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№26 «Славна®» (халат медичний (хірургічний) на зав`язках довжиною 130 см (розмір 50 - 52 (L)) - 1 шт. (СМС - 35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80см х 80см з адгезивним краєм - 1 шт. (СМС - 35 г/м2), покриття операційне 35см х 20см - 4 шт. (спанлейс - 50 г/м2), кишеня бічна 40см х 30см з липкою фіксацією - 1 шт. (поліетилен - 55 г/м2), чохол 150см х 80см для інструментального столу «Мейо» - 1 шт. (СМС+ламінований спанбонд - 35+45 г/м2), чохол захисний для ноги 100см х 40см - 2 шт. (СМС - 35 г/м2), чохол для шнура 250см х 15см - 2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</si>
  <si>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№10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</si>
  <si>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(колінного суглобу) №19 (шапочка медична (операційна) на зав’язках - 4 шт. (спанлейс+спанбонд - 68+13 г/м2), маска медична тришарова на зав’язках - 4 шт. (спанбонд+фільтруючий шар - мелтблаун), халат медичний (хірургічний) на зав`язках довжиною 130 см (розмір 50 - 52 (L)) - 2 шт. (СМС - 35 г/м2), халат медичний (хірургічний) на зав`язках «КОМФОРТ» довжиною 132 см (розмір 50 - 52 (L)) - 1 шт. (спанлейс - 68 г/м2), халат медичний (хірургічний) на зав`язках «КОМФОРТ» із захисними зонами довжиною 134 см (розмір 54 - 56 (ХL)) - 1 шт. (спанлейс), сорочка медична (для пацієнта) з коротким рукавом довжиною 105 см (на зав`язках ззаду) (розмір 54 - 56 (ХL)) - 1 шт. (СМС - 35 г/м2), бахіли медичні середні - 4 пари (спанбонд - 30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80см х 100см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технічний), кишеня бічна 40см х 30см з липкою фіксацією - 1 шт. (поліетилен - 55 г/м2), антимікробна операційна плівка 56см х 45см - 1 шт.)) стерильний (компл.)</t>
  </si>
  <si>
    <t>Комплект одягу та покриттів операційних для артроскопії (колінного суглобу) №28 «Славна®» (халат медичний (хірургічний) на зав`язках довжиною 140 см (розмір 50 - 52 (L)) - 3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чохол захисний для кінцівки 80см х 35см - 1 шт. (СМС - 35 г/м2), чохол для шнура 200см х 15см - 2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</si>
  <si>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№32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- 4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</si>
  <si>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- 35 г/м2), покриття операційне 260см х 200см для операційного столу - 1 шт. (СМС - 35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(целюлоза+абсорбент)) стерильний (компл.)</t>
  </si>
  <si>
    <t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- 30 г/м2), покриття операційне 260см х 200см для операційного столу - 1 шт. (СМС - 30 г/м2), чохол для шнура 250см х 15см - 1 шт. (СМС - 30 г/м2), чохол 150см х 80см для інструментального столу «Мейо» - 1 шт. (СМС+ламінований спанбонд - 35+45 г/м2), чохол захисний для кінцівки 80см х 35см - 1 шт. (СМС - 30 г/м2), пелюшка поглинаюча 60см х 60см з адгезивним краєм - 2 шт. (целюлоза+абсорбент)) стерильний (компл)</t>
  </si>
  <si>
    <t>Комплект одягу та покриттів операційних для артроскопії (плечового суглобу) №9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250см з гумовою еластичною манжетою (з отвором діаметром 7 см), поглинаючою зоною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</si>
  <si>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№1 «Славна®»(халат медичний (хірургічний) на зав’язках довжиною 130 см (розмір 50 - 52 (L)) - 1 шт. (СМС - 35 г/м2), покриття операційне 300см х 160см з гумовою еластичною манжетою (з отвором діаметром 10 см) - 1 шт. (СМС - 35 г/м2), покриття операційне 200см х 160см для операційного столу - 1 шт. (СМС - 35 г/м2), покриття операційне 200см х 160см - на дугу, з адгезивним краєм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</si>
  <si>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(шт.)</t>
  </si>
  <si>
    <t>Комплект одягу та покриттів операційних для артроскопії (для руки) №11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300см х 160см з гумовою еластичною манжетою (з отвором діаметром 7 см) та поглинаючою зоною - 1 шт. (СМС - 35 г/м2), чохол 150см х 80см для інструментального столу «Мейо» - 1 шт. (СМС+ламінований спанбонд - 35+45 г/м2), пелюшка поглинаюча 90см х 60см з адгезивним краєм (по довгій стороні) - 1 шт. (целюлоза+абсорбент), чохол захисний для кінцівки 80см х 35см - 1 шт. (СМС - 35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</si>
  <si>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№14 «Славна®» (шапочка - ковпак медична - 1 шт. (спанбонд - 30 г/м2), халат медичний (захисний) комбінований на зав’язках (тип А) довжиною 130 см (розмір 50 - 52 (L)) - 1 шт. (СМС+ламінований спанбонд - 35+45 г/м2), бахіли медичні середні - 1 пара (спанбонд - 30 г/м2), покриття операційне 300см х 160см з трикотажною еластичною манжетою - 1 шт. (СМС - 35 г/м2), покриття операційне 260см х 200см для операційного столу - 1 шт. (СМС - 35 г/м2), чохол для шнура 250см х 15см - 2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г/м2)) стерильний (компл.)</t>
  </si>
  <si>
    <t>Комплект одягу та покриттів операційних для артроскопії №16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</si>
  <si>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артроскопії №2 «Славна®»(халат медичний (хірургічний) на зав’язках довжиною 130 см (розмір 50 - 52 (L)) - 1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</si>
  <si>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№2/Б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</si>
  <si>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№21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210см х 160см - 1 шт. (СМС - 35 г/м2), покриття операційне 210см х 160см - 1 шт. (ламінований спанбонд - 45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</si>
  <si>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№22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300см х 160см з гумовою еластичною манжетою (з отвором діаметром 10 см) - 1 шт. (ламінований спанбонд - 45 г/м2), покриття операційне 210см х 160см - 1 шт. (СМС - 35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</si>
  <si>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№23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г/м2), чохол 150см х 80см для інструментального столу «Мейо» - 1 шт. (СМС+ламінований спанбонд - 35+45 г/м2), кишеня 140см х 80см з липкою фіксацією - 1 шт. (поліетилен - 55 г/м2), чохол захисний для ноги 120см х 40см на зав'язках - 1 шт. (ламінований спанбонд - 45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</si>
  <si>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№27 «Славна®» (халат медичний (хірургічний) на зав’язках довжиною 130 см (розмір 50 - 52 (L)) - 2 шт. (СМС - 35 г/м2), бахіли медичні високі на липучках - 2 пари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</si>
  <si>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артроскопії (для руки) №4 «Славна®» (халат медичний (хірургічний) на зав’язках довжиною 130 см (розмір 50 - 52 (L)) - 4 шт. (СМС - 35 г/м2), покриття операційне 300см х 160см з гумовою еластичною манжетою (з отвором діаметром 7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</si>
  <si>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(плечового суглобу) №5 «Славна®» (халат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250см з кріпленням «липучка», з мішком для збирання рідини 60см х 55см (з двома гумовими еластичними манжетами (з отвором діаметром 7 см), з фільтром та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</si>
  <si>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одягу та покриттів операційних для артроскопії (колінного суглобу) №6 «Славна®» (халат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з кріпленням «липучка», з мішком для збирання рідини 60см х 55см (з двома гумовими еластичними манжетами (з отвором діаметром 10 см), з фільтром та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100см х 40см - 1 шт. (спанлейс - 50 г/м2), покриття операційне 70см х 40см - 1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</si>
  <si>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одягу та покриттів операційних для артроскопії №13 «Славна®» (халат медичний (захисний) комбінований на зав’язках (тип Б) довжиною 130 см (розмір 50 - 52 (L)) - 1 шт. (СМС+ламінований спанбонд - 35+45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чохол для шнура 250см х 15см з двома адгезивними стрічками 50см х 3см - 2 шт. (СМС - 35 г/м2), чохол захисний для кінцівки 80см х 35см з адгезивною стрічкою 50см х 3см - 1 шт. (ламінований спанбонд - 45 г/м2)) стерильний (компл.)</t>
  </si>
  <si>
    <t>Комплект одягу та покриттів операційних для артроскопії №25 «Славна®» (халат медичний (хірургічний) на зав`язках довжиною 140 см (розмір 50 - 52 (L)) - 1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пелюшка поглинаюча 60см х 60см з адгезивним краєм - 1 шт. (целюлоза+абсорбент), покриття операційне 35см х 20см - 4 шт. (спанлейс - 50 г/ м2), чохол 150см х 85см для інструментального столу «Мейо» з допоміжною зоною - 1 шт. (поліетилен - 55 г/м2), чохол захисний для кінцівки 80см х 25см - 1 шт. (СМС - 35 г/м2), чохол для шнура 250см х 15см - 1 шт. (поліетилен - 55 г/м2), кишеня бічна 40см х 30см з липкою фіксацією - 1 шт. (поліетилен - 55 г/м2), стрічка адгезивна 50см х 10см - 3 шт. (нетканий матеріал + скотч технічний)) стерильний (компл)</t>
  </si>
  <si>
    <t>Комплект одягу та покриттів операційних для артроскопії №30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- 4 пари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- 2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</si>
  <si>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№33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пара(спанбонд - 30 г/м2), покриття операційне 300см х 160см з гумовою еластичною манжетою (з отвором діаметром 10 см) - 1 шт. (ламінований спанбонд - 45 г/м2), покриття операційне 210см х 160см - 1 шт. (СМС - 35 г/м2), пелюшка поглинаюча 60см х 60см з адгезивним краєм - 4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</si>
  <si>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№34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пара(спанбонд - 30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г/м2), чохол 150см х 80см для інструментального столу «Мейо» - 1 шт. (СМС+ламінований спанбонд - 35+45 г/м2), кишеня бічна 140см х 80см з липкою фіксацією - 1 шт. (поліетилен - 55 г/м2), чохол захисний для ноги 120см х 40см на зав'язках - 1 шт. (ламінований спанбонд - 45 г/м2), пелюшка поглинаюча 60см х 60см з адгезивним краєм - 4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</si>
  <si>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(плечовий суглоб) №5 «Славна®» (шапочка - ковпак медична - 1 шт. (спанбонд - 30 г/м2), бахіли медичні середні - 1 пара (спанбонд - 30 г/м2), покриття операційне 260см х 200см - на дугу, з адгезивним краєм (по довгій стороні) - 1 шт. (СМС - 30 г/м2), покриття операційне 260см х 200см для операційного столу - 1 шт. (СМС - 30 г/м2), покриття операційне 200см х 160см з U - подібним адгезивним операційним полем 30см х 20см (по довгій стороні) - 1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чохол захисний для кінцівки 100см х 40см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</si>
  <si>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№1 «Славна®» (халат медичний (хірургічний) на зав’язках довжиною 130 см (розмір 50 - 52 (L)) - 3 шт.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</si>
  <si>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- 3 шт. (спанлейс - 68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- 2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</si>
  <si>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(шт.)</t>
  </si>
  <si>
    <t>Комплект одягу та покриттів операційних для ортопедії (гомілковостопний суглоб) №6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</si>
  <si>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(гомілковостопний суглоб) №6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</si>
  <si>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(для операцій на стопі) №13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152 см (подовжений рукав на резинці), (розмір 58 - 60 (ХХL)) - 4 шт. (СМС - 35 г/м2), бахіли медичні середні - 4 пари (спанбонд - 30 г/м2), покриття операційне 300см х 160см - на дугу, з двома гумовими еластичними манжетами (з отвором діаметром 7 см) та поглинаючою зоною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пелюшка поглинаюча 90см х 60см з адгезивним краєм (по довгій стороні) - 1 шт. (целюлоза+абсорбент), чохол 80см х 60см для обладнання - 1 шт. (поліетилен - 55 г/м2), чохол 150см х 80см для інструментального столу «Мейо» - 1 шт. (СМС+ламінований спанбонд - 35+45 г/м2), стрічка адгезивна 50см х 5см - 4 шт. (нетканий матеріал + скотч технічний)) стерильний (компл)</t>
  </si>
  <si>
    <t>Комплект одягу та покриттів операційних для ортопедії (кульшовий суглоб) №29 «Славна®» (халат медичний (хірургічний) на зав’язках довжиною 132 см (розмір 54 - 56 (ХL)) - 1 шт. (спанлейс - 50 г/м2), халат медичний (хірургічний) на зав’язках «КОМФОРТ» довжиною 134 см (розмір 54 - 56 (ХL)) - 1 шт. (спанлейс - 68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- 1 шт. (нетканий матеріал + скотч технічний), антимікробна операційна плівка 60см х 50см - 1 шт.) стерильний (компл)</t>
  </si>
  <si>
    <t>Комплект одягу та покриттів операційних для ортопедії (операцій на хребті) №7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г/м2)) стерильний (компл.)</t>
  </si>
  <si>
    <t>Комплект одягу та покриттів операційних для ортопедії (операцій на хребті) №7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- 30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- 30 г/м2)) стерильний (компл)</t>
  </si>
  <si>
    <t>Комплект одягу та покриттів операційних для ортопедії (плечовий суглоб) №5 «Славна®» (шапочка - ковпак медична - 1 шт. (спанбонд - 30 г/м2), бахіли медичні середні - 1 пара (спанбонд - 30 г/м2), покриття операційне 260см х 200см - на дугу, з адгезивним краєм (по довгій стороні) - 1 шт. (СМС - 35 г/м2), покриття операційне 260см х 200см для операційного столу - 1 шт. (СМС - 35 г/м2), покриття операційне 200см х 160см з U - подібним адгезивним операційним полем 30см х 20см (по довгій стороні) - 1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чохол захисний для кінцівки 100см х 40см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</si>
  <si>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(стегновий) №2 «Славна®»(халат медичний (хірургічний) на зав’язках довжиною 130 см (розмір 50 - 52 (L)) - 3 шт. (СМС - 35 г/м2), покриття операційне 300см х 200см - на дугу, з адгезивним операційним полем 50см х 25см, з мішком збиральним 50см х 40см (конусної форми з фільтром) та двома кишенями бічними 40см х 30см - 1 шт. (поліетилен - 90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</si>
  <si>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ортопедії (стегновий) №3 «Славна®» (халат медичний (хірургічний) на зав’язках довжиною 130 см (розмір 50 - 52 (L)) - 3 шт. (СМС - 35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</si>
  <si>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(стегновий) №3/Б «Славна®»(шапочка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</si>
  <si>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(стегновий) №3/Б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- 30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- 30 г/м2), покриття операційне 200см х 160см - на дугу, з адгезивним краєм (по довгій стороні) - 1 шт. (СМС - 30 г/м2), покриття операційне 200см х 160см з адгезивним краєм та поглинаючою зоною (по короткій стороні) - 1 шт. (СМС - 30 г/м2), покриття операційне 200см х 160см для операційного столу - 1 шт. (СМС - 30 г/м2), покриття операційне 100см х 80см з адгезивним краєм (по довгій стороні) - 2 шт. (СМС - 30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- 30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</si>
  <si>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(стегновий) №23 «Славна®» (комплект одягу для медсестри: шапочка - берет медична з поглинаючою смужкою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г/м2), комплект одягу для лікаря: шапочка - шолом медична з поглинаючою смужкою - 4 шт. (СМС+спанлейс - 35+50 г/м2), маска медична тришарова на зав’язках - 4 шт. (спанбонд+фільтруючий шар - мелтблаун), сорочка медична з коротким рукавом (розмір 50 - 52 (L)) - 4 шт. (СМС - 35 г/м2), брюки медичні (розмір 50 - 52 (L)) - 4 шт. (СМС - 35 г/м2), халат медичний (хірургічний) на зав’язках довжиною 140 см (розмір 50 - 52 (L)) - 1 шт. (спанлейс - 68 г/м2), халат медичний (захисний) комбінований на зав’язках (тип Б) довжиною 140 см (розмір 50 - 52 (L)) - 3 шт. (СМС+ламінований спанбонд - 35+45 г/м2), бахіли медичні високі на зав’язках - 3 пари (СМС - 35 г/м2), комплект покриттів: покриття операційне 260см х 240см з U - подібним адгезивним операційним полем 100см х 20см з поглинаючою пелюшкою 120см х 90см (по короткій стороні) - 1 шт. (спанлейс - 68 г/м2), покриття операційне 200см х 160см з адгезивним краєм та поглинаючою пелюшкою 40см х 60см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160см х 140см - 1 шт. (ламінований спанбонд - 45 г/м2), покриття операційне 35см х 20см - 4 шт. (спанлейс - 50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3см - 1 шт. (СМС - 35 г/м2), чохол 25см х 20см для пінцета з липкою фіксацією - 1 шт. (фольга),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технічний), антимікробна операційна плівка 56см х 45см - 1 шт.) стерильний (компл)</t>
  </si>
  <si>
    <t>Комплект одягу та покриттів операційних для ортопедії (стегновий) №30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140 см (розмір 50 - 52 (L)) - 3 шт. (СМС - 35 г/м2), бахіли медичні високі на липучках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3см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 (шт)</t>
  </si>
  <si>
    <t>Комплект одягу та покриттів операційних для ортопедії (стегновий) №4 «Славна®» (шапочка - берет медична - 1 шт. (спанбонд - 13 г/м2), бахіли медичні середні - 1 пара (спанбонд - 30 г/м2), покриття операційне 260см х 200см з U - подібним адгезивним операційним полем 100см х 20см (по короткій стороні) - 1 шт. (СМС - 30 г/м2), покриття операційне 260см х 200см - на дугу, з адгезивним краєм (по довгій стороні) - 1 шт. (СМС - 30 г/м2), покриття операційне 260см х 200см для операційного столу - 2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покриття операційне 100см х 80см з адгезивним краєм (по довгій стороні) - 2 шт. (СМС - 30 г/м2), чохол захисний для ноги 100см х 40см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</si>
  <si>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(стегновий) №4 «Славна®» (шапочка - берет медична - 1 шт. (спанбонд - 13 г/м2), бахіли медичні середні - 1 пара (спанбонд - 30 г/м2), покриття операційне 260см х 200см з U - подібним адгезивним операційним полем 100см х 20см (по короткій стороні) - 1 шт. (СМС - 35 г/м2), покриття операційне 260см х 200см - на дугу, з адгезивним краєм (по довгій стороні) - 1 шт. (СМС - 35 г/м2), покриття операційне 260см х 200см для операційного столу - 2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покриття операційне 100см х 80см з адгезивним краєм (по довгій стороні) - 2 шт. (СМС - 35 г/м2), чохол захисний для ноги 100см х 40см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</si>
  <si>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</si>
  <si>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№21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довжиною 130 см (розмір 50 - 52 (L)) - 3шт. (спанлейс - 50 г/м2), бахіли медичні середні - 3пари (спанбонд - 30 г/м2), покриття операційне 300см х 260см з U - подібним адгезивним операційним полем 100см х 20см (по короткій стороні) - 1шт. (СМС - 35 г/м2), покриття операційне 260см х 200см - на дугу, з адгезивним краєм (по довгій стороні) - 1шт. (СМС - 35 г/м2), покриття операційне 200см х 160см для операційного столу - 1шт. (СМС - 35 г/м2), покриття операційне 100см х 80см з адгезивним краєм (по довгій стороні) - 1шт. (СМС - 35 г/м2), покриття операційне 35см х 20см - 4шт. (спанлейс - 50 г/м2), чохол 150см х 80см для інструментального столу «Мейо» - 2шт. (СМС+ламінований спанбонд - 35+45 г/м2), чохол для шнура 250см х 15см - 1шт. (СМС - 35 г/м2), чохол захисний для кінцівки 80см х 35см - 1шт. (СМС - 35 г/м2), мішок збиральний 50см х 40см з липкою фіксацією (конусної форми з фільтром) - 1шт. (поліетилен - 55 г/м2), пелюшка поглинаюча 60см х 60см з адгезивним краєм - 1шт. (целюлоза+абсорбент), стрічка адгезивна 50см х 5см - 3шт. (нетканий матеріал + скотч технічний)) стерильний (компл)</t>
  </si>
  <si>
    <t>Комплект одягу та покриттів операційних для ортопедії №10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із захисними зонами довжиною 134 см (розмір 54 - 56 (ХL)) - 3 шт. (спанлейс),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(ламінований спанбонд - 45 г/м2), покриття операційне 200см х 200см для операційного столу - 1 шт. (ламінований спанбонд - 45 г/м2), покриття операційне 200см х 160см - на дугу, з адгезивним краєм (по довгій стороні) - 1 шт. (ламінований спанбонд - 45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</si>
  <si>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№11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134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чохол захисний для ноги 80см х 100см з адгезивним краєм (по довгій стороні)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</si>
  <si>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№26 «Славна®» (халат медичний (хірургічний) на зав’язках довжиною 132 см (розмір 54 - 56 (ХL)) - 2 шт. (СМС - 35 г/м2), халат медичний (хірургічний) на зав’язках довжиною 130 см (розмір 50 - 52 (L)) - 1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з адгезивним краєм та поглинаючою зоною (по короткій стороні) - 1 шт. (СМС - 35 г/м2), чохол захисний для ноги 120см х 80см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 стерильний (компл)</t>
  </si>
  <si>
    <t>Комплект одягу та покриттів операційних для ортопедії №27 «Славна®» (халат медичний (хірургічний) на зав’язках «КОМФОРТ» із захисними зонами довжиною 132 см (розмір 50 - 52 (L)) - 2 шт. (спанлейс), халат медичний (хірургічний) на зав’язках «КОМФОРТ» із захисними зонами довжиною 134 см (розмір 54 - 56 (ХL)) - 2 шт. (спанлейс), покриття операційне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- 1 шт. (СМС - 35 г/м2), кишеня бічна 40см х 30см з липкою фіксацією та проволокою - 1 шт. (поліетилен - 55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</si>
  <si>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№31 «Славна®» (комплект одягу для пацієнта: сорочка медична (для пацієнта) з коротким рукавом довжиною 105 см (на зав’язках ззаду) (розмір 54 - 56 (ХL)) - 1 шт. (СМС - 35 г/м2), труси на зав’язках - 1 шт. (СМС - 35 г/м2), комплект одягу для лікаря: шапочка - берет медична - 3 шт. (спанбонд - 13 г/м2), маска медична із захисним екраном - 3 шт. (спанбонд+фільтруючий шар - мелтблаун + прозорий пластик), халат медичний (хірургічний) на зав’язках довжиною 130 см (розмір 50 - 52 (L)) - 1 шт. (СМС - 35 г/м2), халат медичний (хірургічний) на зав’язках «КОМФОРТ» із захисними зонами довжиною 132 см (розмір 50 - 52 (L)) - 2 шт. (спанлейс), бахіли медичні середні - 3 пари (спанбонд - 30 г/м2), комплект покриттів: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150см х 80см для інструментального столу «Мейо» - 2 шт. (СМС+ламінований спанбонд - 35+45 г/м2), чохол захисний для ноги 120см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технічний), антимікробна операційна плівка 30см х 25см - 1 шт. , окремо: покриття операційне 200см х 120см - 1 шт. (ламінований спанбонд - 45 г/м2), покриття операційне 180см х 100см з адгезивним краєм (по довгій стороні) - 1 шт. (ламінований спанбонд - 45 г/м2), окремо: пелюшка поглинаюча 60см х 60см з адгезивним краєм - 1 шт. (целюлоза+абсорбент), кишеня бічна 40см х 30см з липкою фіксацією та проволокою - 1 шт. (поліетилен - 55 г/м2), окремо: халат медичний (хірургічний) на зав’язках довжиною 130 см (розмір 50 - 52 (L)) - 1 шт. (СМС - 35 г/м2)) стерильний (компл)</t>
  </si>
  <si>
    <t>Комплект одягу та покриттів операційних для ортопедії №36 «Славна®» (халат медичний (хірургічний) на зав`язках довжиною 130 см (розмір 50 - 52 (L)) - 1 шт. (СМС - 35 г/м2), халат медичний (хірургічний) на зав’язках довжиною 134 см (розмір 58 - 60 (XXL)) - 2 шт. (СМС - 35 г/м2), покриття операційне 210см х 160см - 1 шт. (СМС - 35 г/м2), покриття операційне 80см х 70см - 2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</si>
  <si>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для ортопедії №37 «Славна®» (халат медичний (хірургічний) на зав'язках довжиною 134 см (розмір 58 - 60 (XXL)) - 3 шт. (СМС - 35 г/м2), покриття операційне 210см х 160см - 1 шт. (СМС - 35 г/м2), покриття операційне 80см х 70см - 2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антимікробна операційна плівка 30см х 25см - 1 шт.) стерильний (компл)</t>
  </si>
  <si>
    <t>Комплект одягу та покриттів операційних для ортопедії №8 «Славна®» (шапочка - ковпак медична - 3 шт. (СМС - 35 г/м2), халат медичний (хірургічний) на зав’язках довжиною 132 см (розмір 54 - 56 (ХL)) - 3 шт. (СМС - 35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210см х 140см - 1 шт. (СМС - 35 г/м2), покриття операційне 80см х 70см - 1 шт. (ламінований спанбонд - 45 г/м2), покриття операційне 80см х 70см - 1 шт. (спанлейс - 50 г/м2), чохол для шнура 250см х 15см - 1 шт. (СМС - 35 г/м2), стрічка адгезивна 50см х 5см - 1 шт. (нетканий матеріал + скотч технічний), чохол захисний для ноги 40см х 30см - 2 шт. (СМС - 35 г/м2)) стерильний (компл.)</t>
  </si>
  <si>
    <t>Комплект одягу та покриттів операційних для ортопедії №9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132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</si>
  <si>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покриттів операційних для артроскопії (колінного суглобу) №36 «Славна®» (покриття операційне 300см х 200см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чохол захисний для кінцівки 80см х 25см - 1 шт. (СМС - 35 г/м2), чохол для шнура 200см х 15см - 2 шт. (поліетилен - 55 г/м2)) стерильний (компл)</t>
  </si>
  <si>
    <t>Комплект одягу та покриттів операційних для офтальмології №13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- 1 шт. (СМС - 35 г/м2), пов'язка на око 7,5см х 5см - 1 шт. (нетканий матеріал+поліакрілат)) стерильний (шт)</t>
  </si>
  <si>
    <t>Комплект одягу та покриттів операційних для офтальмології №15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5 см - 1 шт. (СМС - 35 г/м2), пов'язка на око 7,5см х 5см - 1 шт.(нетканий матеріал+поліакрілат)) стерильний (компл)</t>
  </si>
  <si>
    <t>Комплект одягу та покриттів операційних для офтальмології №2 «Славна®» (халат медичний (хірургічний) на зав’язках довжиною 130 см (розмір 50 - 52 (L)) - 1 шт. (СМС - 35 г/м2), покриття операційне 120см х 80см з адгезивним операційним отвором діаметром 7 см (з операційною плівкою) та мішком приймальним - 1 шт. (СМС - 35 г/м2), покриття операційне 120см х 80см з адгезивним операційним отвором діаметром 7 см - 1 шт. (СМС - 35 г/м2), покриття операційне 120см х 80см з операційним отвором діаметром 7 см - 1 шт. (СМС - 35 г/м2)) стерильний (шт.)</t>
  </si>
  <si>
    <t>Комплект одягу та покриттів операційних для офтальмології №3 «Славна®» (шапочка - берет медична - 1 шт. (спанбонд - 13 г/м2),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 (компл)</t>
  </si>
  <si>
    <t>Комплект одягу та покриттів операційних для офтальмології №8 «Славна®» (шапочка - берет медична - 2 шт. (спанбонд - 13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- 2 пари (спанбонд - 30 г/м2), покриття операційне 120см х 80см з адгезивним операційним отвором діаметром 7 см - 1 шт. (СМС - 35 г/м2), покриття операційне 80см х 60см - 3 шт. (СМС - 35 г/м2), пов'язка на око 9см х 10см - 1 шт. (нетканий матеріал+поліакрілат)) стерильний (компл)</t>
  </si>
  <si>
    <t>Комплект одягу та покриттів операційних для офтальмології №9 «Славна®» (шапочка - берет медична - 4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- 1 пара (спанбонд - 30 г/м2), покриття операційне 120см х 80см з адгезивним операційним отвором діаметром 5см - 1 шт. (спанлейс - 50 г/м2), серветка марлева медична 5 см х 8 см (8 шарів) «Славна®» (тип 17) - 6 шт. (марля медична бавовняна, тип 17), пластир 1,0 см х 22 см - 3 шт.) стерильний (компл)</t>
  </si>
  <si>
    <t>Комплект одягу та покриттів операційних для офтальмології №12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офтальмологічне 100см х 80см з адгезивним операційним отвором діаметром 7 см (з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</si>
  <si>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№14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7 см (з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</si>
  <si>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№16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7 см (з антимікробною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</si>
  <si>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№17 «Славна®» (кожне окремо: халат медичний (хірургічний) на зав’язках довжиною 120 см (розмір 50 - 52 (L)) - 3 шт. (СМС - 25 г/м2), окремо: покриття операційне 240см х 160см - 1 шт. (спанбонд - 30 г/м2), покриття операційне 140см х 80см - 1 шт. (СМС - 35 г/м2), покриття операційне 120см х 80см з адгезивним операційним отвором діаметром 7 см (з операційною плівкою) та мішком приймальним - 1 шт. (СМС - 35 г/м2), покриття операційне 60см х 50см - 2 шт. (спанбонд - 30 г/м2)) стерильний (компл)</t>
  </si>
  <si>
    <t>Комплект одягу та покриттів операційних для офтальмології №18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зав`язках довжиною 130 см (розмір 50 - 52 (L)) - 1 шт. (СМС - 35 г/м2), бахіли медичні середні - 1 пара (спанбонд - 30 г/м2), покриття операційне 120см х 80см з адгезивним операційним отвором діаметром 7 см (з операційною плівкою) та мішком приймальним - 1 шт. (СМС - 35 г/м2)) стерильний (компл)</t>
  </si>
  <si>
    <t>Комплект одягу та покриттів операційних для офтальмології №3/Б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 (шт.)</t>
  </si>
  <si>
    <t>Комплект одягу та покриттів операційних для офтальмології №5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спанлейс - 70 г/м2), покриття операційне 80см х 60см - 1 шт. (СМС - 35 г/м2), пов'язка на око 9см х 10см - 1 шт.(нетканий матеріал+поліакрілат)) стерильний (шт.)</t>
  </si>
  <si>
    <t>Комплект одягу та покриттів операційних для офтальмології №6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суцільним адгезивним операційним отвором діаметром 7 см та мішком приймальним - 1 шт. (ламінований спанлейс - 70 г/м2), покриття операційне 80см х 60см - 1 шт. (СМС - 35 г/м2), пов'язка на око 7,5см х 5см - 1 шт.(нетканий матеріал+поліакрілат)) стерильний (шт.)</t>
  </si>
  <si>
    <t>Комплект одягу та покриттів операційних для офтальмології №7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адгезивним операційним отвором діаметром 7 см та мішком приймальним - 1 шт. (ламінований спанлейс - 70 г/м2), покриття операційне 80см х 60см - 2 шт. (СМС - 35 г/м2), пов?язка на око 9см х 10см (або 7,5см х 5см) - 1 шт. (нетканий матеріал+поліакрілат)) стерильний (шт.)</t>
  </si>
  <si>
    <t>Комплект одягу та покриттів операційних офтальмологічний №4 «Славна®» (халат медичний (хірургічний) на зав’язках довжиною 134 см (розмір 58 - 60 (XXL)) - 1 шт. (СМС - 35 г/м2), покриття операційне 210см х 120см - 1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г/м2), покриття операційне 80см х 70см - 1 шт. (СМС - 35 г/м2), диск - 2 шт. (спанлейс - 50 г/м2), диск - 2 шт. (бавовна - 110 г/м2 - 180 г/м2)) стерильний (шт.)</t>
  </si>
  <si>
    <t>Комплект одягу та покриттів операційних для проктології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130 см (розмір 50 - 52 (L)) - 1 шт. (СМС - 35 г/м2), бахіли медичні середні - 1 пара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</si>
  <si>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проктології №1/В «Славна®» (халат медичний (хірургічний) на зав’язках довжиною 130 см (розмір 50 - 52 (L)) – 3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покриття операційне 35см х 20см –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– 1 шт. (целюлоза+абсорбент), стрічка адгезивна 50см х 5см – 2 шт. (нетканий матеріал + скотч технічний), тримач шнура адгезивний 20см х 3см (на «липучці») – 1 шт. (стрічка контактна текстильна) стерильний (шт.)</t>
  </si>
  <si>
    <t>Комплект одягу та покриттів операційних для проктології №2 «Славна®» (халат медичний (хірургічний) на зав'язках довжиною 132 см (розмір 54 - 56 (ХL)) - 5 шт. (СМС - 35 г/м2),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г/м2), покриття операційне 200см х 160см для операційного столу - 6 шт. (СМС - 35 г/м2), покриття операційне 35см х 20см - 5 шт. (спанлейс - 50 г/м2), антимікробна операційна плівка 34см х 35см - 1 шт.) стерильний (компл.)</t>
  </si>
  <si>
    <t>Комплект одягу та покриттів операційних для проктології №2 «Славна®» (халат медичний (хірургічний) на зав'язках довжиною 132 см (розмір 54 - 56 (ХL)) - 5 шт. (СМС - 35 г/м2),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г/м2), покриття операційне 200см х 160см для операційного столу - 6 шт. (СМС - 35 г/м2), покриття операційне 35см х 20см - 5 шт. (спанлейс - 50 г/м2), антимікробна операційна плівка 34см х 35см - 1 шт.) стерильний (компл)</t>
  </si>
  <si>
    <t>Комплект одягу та покриттів операційних для проктології №4 «Славна®» (халат медичний (хірургічний) на зав’язках «КОМФОРТ» довжиною 134 см (розмір 54 - 56 (ХL)) - 1 шт. (спанлейс - 68 г/м2), халат медичний (хірургічний) на зав’язках довжиною 130 см (розмір 50 - 52 (L)) - 1 шт. (СМС - 35 г/м2), халат медичний (хірургічний) на зав`язках «КОМФОРТ» довжиною 110 см (розмір 46 - 48 (М)) - 1 шт. (спанлейс - 68 г/м2), бахіли медичні високі на зав’язках - 1 пара (СМС - 35 г/м2), бахіли медичні середні - 1 пара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- 2 шт. (СМС - 35 г/м2), покриття операційне 80см х 60см - 2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</si>
  <si>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проктології №5 «Славна®» (халат медичний (хірургічний) на зав’язках «КОМФОРТ» довжиною 134 см (розмір 54 - 56 (ХL)) - 1 шт. (спанлейс - 68 г/м2), халат медичний (хірургічний) на зав`язках довжиною 130 см (розмір 50 - 52 (L)) - 1 шт. (СМС - 35 г/м2), халат медичний (хірургічний) на зав’язках «КОМФОРТ» довжиною 110 см (розмір 46 - 48 (М)) - 1 шт. (спанлейс - 68 г/м2), бахіли медичні високі на зав’язках - 1 пара(СМС - 35 г/м2), бахіли медичні середні - 1 пара (спанбонд - 30 г/м2), покриття операційне 240см х 160см з адгезивним операційним полем 15см х12см та поглинаючою зоною - 1 шт. (СМС - 35 г/м2), покриття операційне 200см х 160см для операційного столу - 2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</si>
  <si>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проктології №6 «Славна®» (халат медичний (хірургічний) на зав`язках довжиною 130 см (розмір 50 - 52 (L)) - 2 шт. (СМС - 35 г/м2), халат медичний (хірургічний) на зав`язках довжиною 128 см (розмір 46 - 48 (М)) - 1 шт. (СМС - 35 г/м2), бахіли медичні високі на зав’язках - 1 пара (СМС - 35 г/м2), бахіли медичні середні - 1 пара (спанбонд - 30 г/м2), покриття операційне 240см х 160см з адгезивним операційним полем 15см х12см та поглинаючою зоною - 1 шт. (СМС - 35 г/м2), покриття операційне 200см х 160см для операційного столу - 2 шт. (СМС - 35 г/м2), покриття операційне 80см х 60см - 2 шт.(СМС - 35 г/м2), пелюшка поглинаюча 90см х 60см з адгезивним краєм (по довгій стороні) - 1 шт.(целюлоза+абсорбент)) стерильний (компл)</t>
  </si>
  <si>
    <t>Комплект одягу та покриттів операційних для проктології №7 «Славна®» (шапочка - берет медична - 3 шт.(спанбонд - 13 г/м2), маска медична тришарова на резинках - 3 шт. (спанбонд+фільтруючий шар - мелтблаун), халат медичний (хірургічний) на зав`язках довжиною 130 см (розмір 50 - 52 (L)) - 3 шт. (СМС - 35 г/м2), бахіли медичні середні - 3 пари(спанбонд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170см х 80см - 1 шт. (СМС - 35 г/м2), покриття операційне 140см х 80см - 3 шт. (СМС - 35 г/м2), покриття операційне 140см х 80см для інструментального столу - 1 шт. (ламінований спанбонд - 45 г/м2), пелюшка поглинаюча 90см х 60см з адгезивним краєм (по довгій стороні) - 1 шт. (целюлоза+абсорбент),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</si>
  <si>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проктології №8 «Славна®» (халат медичний (захисний) комбінований на зав'язках (тип Б) довжиною 150 см (розмір 50 - 52 (L)) - 1 шт. (СМС+ламінований спанбонд - 35+45 г/м2), халат медичний (хірургічний) на зав`язках довжиною 128 см (розмір 46 - 48 (М)) - 1 шт. (спанбонд - 30 г/м2), шапочка - ковпак медична - 2 шт. (спанбонд - 30 г/м2), маска медична тришарова на зав'язках - 2 шт. (спанбонд+фільтруючий шар - мелтблаун), бахіли медичні високі на зав'язках - 2 пари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</si>
  <si>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судинної хірургії (К - стимуляторів та сонної артерії) №5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- 2 шт. (СМС - 35 г/м2), чохол 150см х 85см для інструментального столу «Мейо» з допоміжною зоною - 1 шт. (поліетилен - 55 г/м2), чохол для шнура 250см х 15см - 2 шт. (поліетилен - 55 г/м2), чохол для апаратури діаметром 50 см - 1 шт. (поліетилен - 55 г/м2), пелюшка поглинаюча 60см х 60см - 3 шт. (целюлоза+абсорбент)) стерильний (компл)</t>
  </si>
  <si>
    <t>Комплект одягу та покриттів операційних для судинної хірургії №1 «Славна®»(сорочка медична з коротким рукавом (розмір 50 - 52 (L)) - 1 шт. (спанлейс - 50 г/м2), халат медичний (хірургічний) на зав’язках довжиною 130 см (розмір 50 - 52 (L)) - 3 шт. (спанлейс - 50 г/м2), покриття операційне 200см х 160см - 3 шт. (СМС - 35 г/м2), покриття операційне 100см х 90см - 2 шт. (СМС - 35 г/м2), пелюшка поглинаюча 90см х 60см з адгезивним краєм (по довгій стороні) - 2 шт. (целюлоза+абсорбент), чохол захисний для ноги 40см х 30см - 2 шт. (СМС - 35 г/м2)) стерильний (компл.)</t>
  </si>
  <si>
    <t>Комплект одягу та покриттів операційних для судинної хірургії (венектомія та стегново - підколінне шунтування) № 2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г/м2), покриття операційне 200см х 160см для операційного столу - 1 шт. 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80см х 70см - 2 шт. (СМС - 35 г/м2), покриття операційне 40см х 35см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пелюшка поглинаюча 60см х 60см - 3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</si>
  <si>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ангіографії №20 «Славна®» (халат медичний (хірургічний) на зав’язках довжиною 130 см (розмір 50 - 52 (L)) - 3 шт. (СМС - 35 г/м2), покриття операційне 320см х 200см - на дугу, з двома адгезивними операційними полями діаметром 10 см (з антимікробною операційною плівкою), двома кишенями бічними 40см х 30см та поглинаючою пелюшкою 120см х 90см - 1 шт. (СМС - 35 г/м2), покриття операційне 100см х 80см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</si>
  <si>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ангіографії №1 «Славна®» (халат медичний (хірургічний) на зав’язках довжиною 130 см (розмір 50 - 52 (L)) - 1 шт. (СМС - 35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</si>
  <si>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</si>
  <si>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№15 «Славна®» (халат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г/м2)) стерильний (компл)</t>
  </si>
  <si>
    <t>Комплект одягу та покриттів операційних для ангіографії №2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з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35см х 20см - 2 шт. (спанлейс - 50 г/м2), чохол для апаратури діаметром 50 см - 2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</si>
  <si>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№23 «Славна®» (халат медичний (хірургічний) на зав`язках довжиною 140 см (розмір 50 - 52 (L)) - 3 шт. (СМС - 35 г/м2), бахіли медичні високі на зав'язках - 6 пар (СМС - 35 г/м2), шапочка - ковпак медична з поглинаючою смужкою - 3 шт. (СМС - 35 г/м2), маска медична тришарова на резинках - 3 шт. (спанбонд+фільтруючий шар - мелтблаун), покриття операційне 350см х220 см - на дугу, із захисною плівкою (з двох сторін), двома адгезивними операційними полями діаметром 15 см (з антимікробною операційною плівкою) - 1 шт. (СМС+поліетилен - 35+55 г/м2), стрічка адгезивна 150см х 5см - 1 шт. (нетканий матеріал + скотч технічний), чохол для апаратури діаметром 150 см - 1 шт. (поліетилен - 55 г/м2), покриття операційне 35см х 20см - 2 шт. (спанлейс - 50 г/м2), тримач шнура адгезивний 20см х 3см (на «липучці») - 2 шт. (стрічка контактна текстильна)) стерильний (компл)</t>
  </si>
  <si>
    <t>Комплект одягу та покриттів операційних для ангіографії №3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35см х 20см - 2 шт. (спанлейс - 50 г/м2), чохол для апаратури діаметром 50 см - 2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</si>
  <si>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№4 «Славна®» (шапочка - берет медична - 3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високі на зав’язках - 1 пара (СМС - 35 г/м2), покриття операційне 350см х 140см - на дугу, із захисною плівкою (з правої сторони) та двома адгезивними операційними полями 20см х 20см - 1 шт. (СМС+поліетилен - 35+55 г/м2), покриття операційне 120см х 80см для інструментального столу - 1 шт. (ламінований спанбонд - 45 г/м2), пелюшка поглинаюча 90см х 60см з адгезивним краєм (по довгій стороні) - 1 шт. (целюлоза+абсорбент), чохол для апаратури діаметром 50 см - 1 шт. (поліетилен - 55 г/м2)) стерильний (компл.)</t>
  </si>
  <si>
    <t>Комплект одягу та покриттів операційних для ангіографії №10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120см х 80см - 1 шт. (ламінований спанбонд - 45 г/м2), покриття операційне 35см х 20см - 2 шт. (спанлейс - 50 г/м2), чохол для апаратури діаметром 120 см - 1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</si>
  <si>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</si>
  <si>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</si>
  <si>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ангіографії №12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</si>
  <si>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№13 «Славна®» (шапочка - берет медична - 4 шт. (спанбонд - 13 г/м2), шапочка - ковпак медична - 4 шт. (СМС - 35 г/м2), маска медична тришарова на зав’язках - 8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- 10 пар (спанбонд - 30 г/м2), покриття операційне 350см х 220см - на дугу, із захисною плівкою (з двох сторін), двома адгезивними операційними полями діаметром 15 см (з антимікробною операційною плівкою) - 1 шт. (СМС+поліетилен - 35+55 г/м2), покриття операційне 200см х 160см для операційного столу - 1 шт. (СМС - 35 г/м2), покриття операційне 160см х 140см для інструментального столу - 1 шт. (ламінований спанбонд - 45 г/м2)) стерильний (компл.)</t>
  </si>
  <si>
    <t>Комплект одягу та покриттів операційних для ангіографії №14 «Славна®» (халат медичний (хірургічний) на зав’язках «КОМФОРТ» довжиною 134 см (розмір 54 - 56 (ХL)) - 2 шт. (спанлейс - 68 г/м2), покриття операційне 300см х 160см - на дугу, з двома адгезивними операційними полями 10см х 10см - 1 шт. (СМС - 35 г/м2), покриття операційне 120см х 80см - 2 шт. (СМС - 35 г/м2), покриття операційне 80см х 70см - 2 шт. (спанлейс - 50 г/м2), покриття операційне 80см х 70см - 2 шт. (СМС - 35 г/м2)) стерильний (компл.)</t>
  </si>
  <si>
    <t>Комплект одягу та покриттів операційних для ангіографії №16 «Славна®» (шапочка - берет медична - 5 шт. (спанбонд - 13 г/м2), маска медична тришарова на зав’язках - 10 шт. (спанбонд+фільтруючий шар - мелтблаун), халат медичний (хірургічний) на зав’язках довжиною 140 см (розмір 50 - 52 (L)) - 2 шт. (СМС - 35 г/м2), бахіли медичні середні - 10 пар (спанбонд - 30 г/м2),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г/м2), покриття операційне 210см х 160см - 1 шт. (ламінований спанбонд - 45 г/м2)) стерильний (компл)</t>
  </si>
  <si>
    <t>Комплект одягу та покриттів операційних для ангіографії №17 «Славна®» (халат медичний (хірургічний) на зав’язках довжиною 130 см (розмір 50 - 52 (L)) - 2 шт. (спанлейс - 50 г/м2), покриття операційне 300см х 160см - на дугу, з двома адгезивними операційними полями 10см х 10см - 1 шт. (СМС - 35 г/м2), покриття операційне 200см х 160см - 1 шт. (ламінований спанбонд - 45 г/м2), пелюшка поглинаюча 90см х 60см з адгезивним краєм (по довгій стороні) - 1 шт. (целюлоза+абсорбент), мішок збиральний 50см х 40см з липкою фіксацією (конусної форми з фільтром) - 1 шт. (поліетилен - 55 г/м2), чохол захисний для ноги 40см х 30см - 2 шт. (СМС - 35 г/м2)) стерильний (компл)</t>
  </si>
  <si>
    <t>Комплект одягу та покриттів операційних для ангіографії №18 «Славна®» (шапочка - берет медична з поглинаючою смужкою - 4 шт. (спанбонд - 13 г/м2), шапочка - ковпак медична з поглинаючою смужкою - 3 шт. (СМС - 35 г/м2), маска медична тришарова на резинках - 7 шт. (спанбонд+фільтруючий шар - мелтблаун), халат медичний (захисний) комбінований на зав’язках (тип Б) довжиною 140 см (розмір 50 - 52 (L)) - 1 шт. (СМС+ламінований спанбонд - 35+45 г/м2), халат медичний (захисний) комбінований на зав’язках (тип Б) довжиною 150 см (розмір 54 - 56 (ХL)) - 1 шт. (СМС+ламінований спанбонд - 35+45 г/м2),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200см х 160см для операційного столу - 1 шт. (СМС - 35 г/м2)) стерильний (компл)</t>
  </si>
  <si>
    <t>Комплект одягу та покриттів операційних для ангіографії №19 «Славна®» (халат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</si>
  <si>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ангіографії №21 «Славна®» (халат медичний (хірургічний) на зав’язках довжиною 134 см (розмір 58 - 60 (ХХL)) - 2 шт. (СМС - 35 г/м2), покриття операційне 300см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80см х 60см - 2 шт. (СМС - 35 г/м2), чохол для апаратури діаметром 75 см - 1 шт. (поліетилен - 55 г/м2) стерильний (компл)</t>
  </si>
  <si>
    <t>Комплект одягу та покриттів операційних для ангіографії №22 «Славна®» (халат медичний (хірургічний) на зав’язках (рукав на резинці) довжиною 140 см (розмір 50 - 52 (L)) - 2 шт. (СМС - 35 г/м2), покриття операційне 300см х 160см - на дугу, з двома адгезивними операційними полями 10см х 10см - 1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</si>
  <si>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для ангіографії №5 «Славна®» (халат медичний (хірургічний) на зав’язках «КОМФОРТ» довжиною 132 см (розмір 50 - 52 (L)) - 2 шт. (спанлейс - 68 г/м2), покриття операційне 240см х 210см - на дугу, з двома адгезивними операційними полями діаметром 15 см - 1 шт. (спанлейс - 68 г/м2), покриття операційне 120см х 80см для операційного столу - 1 шт. (СМС - 35 г/м2), покриття операційне 35см х 20см - 6 шт. (спанлейс - 50 г/м2), чохол для апаратури діаметром 150 см - 1 шт. (поліетилен - 55 г/м2)) стерильний (шт.)</t>
  </si>
  <si>
    <t>Комплект одягу та покриттів операційних для ангіографії №6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г/м2)) стерильний (компл.)</t>
  </si>
  <si>
    <t>Комплект одягу та покриттів операційних для ангіографії №7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</si>
  <si>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№8 «Славна®»(сорочка медична з коротким рукавом (розмір 50 - 52 (L)) - 1 шт. (спанлейс - 50 г/м2), халат медичний (хірургічний) на зав’язках довжиною 130 см (розмір 50 - 52 (L)) - 2 шт. (спанлейс - 50 г/м2), покриття операційне 300см х 160см - на дугу, з двома адгезивними операційними полями 10см х 10см - 1 шт. (СМС - 35 г/м2), покриття операційне 80см х 60см - 2 шт. (СМС - 35 г/м2), пелюшка поглинаюча 90см х 60см з адгезивним краєм (по довгій стороні) - 1 шт. (целюлоза+абсорбент), мішок збиральний 50см х 40см з липкою фіксацією (конусної форми з фільтром) - 1 шт. (поліетилен - 55 г/м2), чохол захисний для ноги 40см х 30см - 2 шт. (СМС - 35 г/м2)) стерильний (компл.)</t>
  </si>
  <si>
    <t>Комплект одягу та покриттів операційних для ангіографії №9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</si>
  <si>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судинної хірургії (венектомія та шунтування) №8 «Славна®» (халат медичний (хірургічний) на зав'язках "КОМФОРТ" із захисними зонами довжиною 132 см (розмір 54-56 (ХL)) - 3 шт. (спанлейс); бахіли медичні високі на зав'язках - 1 пара (СМС - 35 г/м2); покриття операційне 260см х 200см з U-подібним адгезивним операційним полем 100см х 20см з поглинаючою пелюшкою 90см х 120см (по короткій стороні) і перінеальним рушничком 35см х 20см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- 5 шт. (марля медична бавовняна, тип 17); окремо: серветка марлева медична 5 см х 5 см (8 шарів) «Славна®» (тип 17) - 200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</si>
  <si>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судинної хірургії (профундопластика) №7 «Славна®» (халат медичний (хірургічний) на зав'язках "КОМФОРТ" із захисними зонами довжиною 132 см (розмір 54-56 (ХL)) - 3 шт. (спанлейс); покриття операційне 320см х 200см - на дугу, з адгезивними операційними полями (зі шторками): 15см х 30см і двома 15см х 10см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- 5 шт. (марля медична бавовняна, тип 17); окремо: серветка марлева медична 5 см х 5 см (8 шарів) «Славна®» (тип 17) - 100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</si>
  <si>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судинної хірургії №6 «Славна®» (халат медичний (хірургічний) на зав'язках довжиною 132 см (розмір 54-56 (XL)) - 2 шт. (СМС - 35 г/м2); фартух-спідниця медичний на резинці та зав'язках довжиною 150см - 2 шт. (СМС - 35 г/м2); нарукавники медичні з трикотажним манжетом - 2 пари (ламінований спанбонд - 45 г/м2); покриття операційне 200см х 160см з кріпленням на дугу (по довгій стороні) - 1 шт. (СМС - 35 г/м2); покриття операційне 200см х 160см - 2 шт. (спанбонд - 30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- 2 шт. (марля медична бавовняна, тип 17); серветка марлева медична 7,5 см х 7,5 см (8 шарів) «Славна®» (тип 17) - 5 шт. (марля медична бавовняна, тип 17); серветка марлева медична 5 см х 5 см (8 шарів) «Славна®» (тип 17) - 50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г/м2)) стерильний (компл)</t>
  </si>
  <si>
    <t>Комплект одягу та покриттів операційних для урології (трансуретральна резекція та уретерореноскопія) №29 «Славна®» (халат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- 2 шт. (СМС - 35 г/м2)) стерильний (компл)</t>
  </si>
  <si>
    <t>Комплект одягу та покриттів операційних для урології (цистоскопія) №4 «Славна®» (халат медичний (хірургічний) на зав’язках довжиною 130 см (розмір 50 - 52 (L)) - 1 шт. (СМС - 35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</si>
  <si>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урології №13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130 см (розмір 50 - 52 (L)) - 4 шт. (СМС - 35 г/м2), бахіли медичні високі на зав’язках - 4 пари (СМС - 35 г/м2), покриття операційне 260см х 160см - 1 шт. (СМС - 35 г/м2), пелюшка поглинаюча 90см х 60см - 4 шт. (целюлоза+абсорбент) стерильний (компл)</t>
  </si>
  <si>
    <t>Комплект одягу та покриттів операційних для урології (трансуретральна резекція) №3 «Славна®» (халат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200см х 80см з фігурними вирізами (з кріпленням), адгезивним абдомінальним операційним полем 15см х 2см, двома перінеальними полями: ромбовидним 9см х 5см, і діаметром 5 см, фільтром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</si>
  <si>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урології (трансуретральна резекція) №24 «Славна®» (окремо: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210см х 160см - 3 шт. (СМС - 35 г/м2), чохол для шнура 100см х 9см з двома адгезивними стрічками 24см х 3см (по краям) - 1 шт. (поліетилен - 55 г/м2)) стерильний (компл)</t>
  </si>
  <si>
    <t>Комплект одягу та покриттів операційних для урології (нефропексія) №25 «Славна®» (окремо: халат медичний (захисний) комбінований на зав’язках (тип Б) довжиною 130 см (розмір 50 - 52 (L)) - 4 шт. (СМС+ламінований спанбонд - 35+45 г/м2), окремо: покриття операційне 320см х 200см з адгезивним операційним полем 30см х 30см - 1 шт. (СМС - 35 г/м2), покриття операційне 210см х 160см - 4 шт. (СМС - 35 г/м2), чохол для шнура 200см х 15см з двома адгезивними стрічками 50см х 3см - 1 шт. (поліетилен - 55 г/м2)) стерильний (шт)</t>
  </si>
  <si>
    <t>Комплект одягу та покриттів операційних для урології (перкутанна нефролітотрипсія) №15 «Славна®» (покриття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шт. (ламінований спанбонд - 45 г/м2), чохол для апаратури діаметром 120 см - 1 шт. (поліетилен - 55 г/м2), антимікробна операційна плівка 60см х 50см - 1 шт., пелюшка поглинаюча 60см х 40см - 1 шт. (целюлоза+абсорбент), кожне окремо: халат медичний (хірургічний) на зав’язках довжиною 130 см (розмір 50 - 52 (L)) - 4 шт. (СМС - 35 г/м2), кожне окремо (костюм): сорочка медична з коротким рукавом (розмір 50 - 52 (L)) - 6 шт. (СМС - 35 г/м2), брюки медичні (розмір 50 - 52 (L)) - 6 шт. (СМС - 35 г/м2), кожне окремо: покриття операційне 210см х 160см - 7 шт. (СМС - 35 г/м2), кожне окремо: пелюшка поглинаюча 90см х 60см - 1 шт. (целюлоза+абсорбент)) стерильний (компл)</t>
  </si>
  <si>
    <t>Комплект одягу та покриттів операційних для урології (перкутанна нефролітотрипсія)) №21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- 1 шт. (ламінований спанбонд - 45 г/м2), покриття операційне 210см х 160см - 4 шт. (СМС - 35 г/м2), чохол для шнура 200см х 15см з двома адгезивними стрічками 50см х 3см - 1 шт. (поліетилен - 55 г/м2), чохол для шнура 100см х 9см з двома адгезивними стрічками 24см х 3см (по краям) - 1 шт. (поліетилен - 55 г/м2), чохол 57см х 47см х 40см для ЕОП (на липучці та зав’язці) - 1 шт. (CМС - 35 г/м2)) стерильний (компл)</t>
  </si>
  <si>
    <t>Комплект одягу та покриттів операційних для урології (перкутанна нефролітотрипсія з обох сторін) №22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- 4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- 2 шт. (ламінований спанбонд - 45 г/м2), покриття операційне 210см х 160см - 4 шт. (СМС - 35 г/м2), чохол для шнура 200см х 15см з двома адгезивними стрічками 50см х 3см - 2 шт. (поліетилен - 55 г/м2), чохол для шнура 100см х 9см з двома адгезивними стрічками 24см х 3см (по краям) - 2 шт. (поліетилен - 55 г/м2), чохол 57см х 47см х 40см для ЕОП (на липучці та зав’язці) - 1 шт. (CМС - 35 г/м2)) стерильний (компл)</t>
  </si>
  <si>
    <t>Комплект одягу та покриттів операційних для урології (перкутанна нефролітотрипсія) №33 «Славна®» (халат медичний (хірургічний) на липучці та довгих зав'язках довжиною 155 см (розмір 54 - 56 (ХL)) - 2 шт. (СМС - 35 г/м2), халат медичний (захисний) комбінований на липучці та довгих зав'язках (тип А) довжиною 155 см (розмір 54 - 56 (ХL)) - 1 шт. (СМС+ламінований спанбонд - 35+45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 (компл)</t>
  </si>
  <si>
    <t>Комплект одягу та покриттів операційних для урології (УРС) №23 «Славна®» (окремо: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210см х 160см - 4 шт. (СМС - 35 г/м2), чохол для шнура 100см х 9см з двома адгезивними стрічками 24см х 3см (по краям) - 2 шт. (поліетилен - 55 г/м2)) стерильний (компл)</t>
  </si>
  <si>
    <t>Комплект одягу та покриттів операційних для урології (цистоскопія) №26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для шнура 250см х 15см - 1 шт. (СМС - 35 г/м2), чохол захисний для ноги 120см х 80см - 2 шт. (СМС - 35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</si>
  <si>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урології (цистоскопія) №4/Б «Славна®»(шапочка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(шт.)</t>
  </si>
  <si>
    <t>Комплект одягу та покриттів операційних для урології №1»Славна®» (халат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160см х 80см для операційного столу - 1 шт. (СМС - 35 г/м2), покриття операційне 140см х 80см з адгезивним перінеальним ромбовидним операційним полем 10см х 10см - 1 шт. (СМС - 35 г/м2), покриття операційне 20см х 17см - 2 шт. (спанлейс - 50 г/м2)) стерильний (компл.)</t>
  </si>
  <si>
    <t>Комплект одягу та покриттів операційних для урології №2 «Славна®» (халат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35см х 20см - 4 шт. (спанлейс - 50 г/м2)) стерильний (компл.)</t>
  </si>
  <si>
    <t>Комплект одягу та покриттів операційних для урології №11 «Славна®» (халат медичний (захисний) комбінований на зав’язках (тип Б) довжиною 130 см (розмір 50 - 52 (L)) - 1 шт. (СМС+ламінований спанбонд - 35+45 г/м2), 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операційними полями: абдомінальним діаметром 7,5см і адгезивним перінеальним діаметром 6см та мішком збиральним конусної форми 80см х 60см (з зав’язкою, фільтром і відвідною трубкою довжиною 130 см) - 1 шт. (ламінований спанбонд - 45 г/м2), покриття операційне 210см х 160см - 1 шт. (ламінований спанбонд - 45 г/м2), покриття операційне 80см х 70см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</si>
  <si>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урології №12 «Славна®» (халат медичний (хірургічний) на зав’язках довжиною 130 см (розмір 50 - 52 (L)) - 3 шт. (СМС - 35 г/м2), покриття операційне 300см х 160см - на дугу, з двома кишенями бічними 40см х 30см - 1 шт. (ламінований спанбонд - 45 г/м2), покриття операційне 210см х 160см - 1 шт. (ламінований спанбонд - 45 г/м2), покриття операційне 80см х 70см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</si>
  <si>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урології №14 «Славна®» (шапочка - берет медична - 5 шт. (спанбонд - 13 г/м2), халат медичний (захисний) комбінований на зав’язках (тип Б) довжиною 130 см (розмір 50 - 52 (L)) - 3 шт. (СМС+ламінований спанбонд - 35+45 г/м2), 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шт. (ламінований спанбонд - 45 г/м2), бахіли медичні середні - 5 пар (спанбонд - 30 г/м2)) стерильний (компл)</t>
  </si>
  <si>
    <t>Комплект одягу та покриттів операційних для урології №16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(захисний) комбінований на зав’язках (тип Б) довжиною 130 см (розмір 50 - 52 (L)) - 1 шт. (СММС+ламінований спанбонд - 35+45 г/м2), бахіли медичні середні - 2 пари (спанбонд - 30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210см х 160см - 1 шт. (СМС - 35 г/м2), покриття операційне 100см х 90см - 1 шт. (СМС - 35 г/м2), чохол для шнура 250см х 15см - 1 шт. (СМС - 35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№25 (тип 17) «Славна®» - 1 уп. (марля медична бавовняна, тип 17), кожне окремо: серветка марлева медична з петлею 45 см х 45 см (4 шари) (тип 17) «Славна®» - 1 шт. (марля медична бавовняна)) стерильний (компл)</t>
  </si>
  <si>
    <t>Комплект одягу та покриттів операційних для урології №17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- 2 шт. (СММС+ламінований спанбонд - 35+45 г/м2), бахіли медичні середні - 3 пари (спанбонд - 30 г/м2), покриття операційне 210см х 160см - 2 шт. (СМС - 35 г/м2), покриття операційне 100см х 90см - 1 шт. (СМС - 35 г/м2), чохол для шнура 250см х 15см - 1 шт. (СМС - 35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- 2 уп. (марля медична бавовняна), кожне окремо: серветка марлева медична з петлею 45 см х 45 см (4 шари) (тип 17) «Славна®» - 2 шт. (марля медична бавовняна)) стерильний (компл)</t>
  </si>
  <si>
    <t>Комплект одягу та покриттів операційних для урології №18»Славна®»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- 4 шт. (СММС+ламінований спанбонд - 35+45 г/м2), бахіли медичні середні - 5 пар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210см х 160см - 2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- 6 уп. (марля медична бавовняна), кожне окремо: серветка марлева медична з петлею 45 см х 45 см (4 шари) №5 (тип 17) «Славна®» - 4 уп. (марля медична бавовняна)) стерильний (компл)</t>
  </si>
  <si>
    <t>Комплект одягу та покриттів операційних для урології №19 «Славна®»(шапочка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- 3 шт. (СММС+ламінований спанбонд - 35+45 г/м2), бахіли медичні середні - 5 пар (спанбонд - 30 г/м2), нарукавники медичні з трикотажним манжетом - 1 пара (ламінований спанбонд - 45 г/м2), покриття операційне 210см х 160см - 3 шт. (СМС - 35 г/м2), покриття операційне 100см х 90см - 1 шт. (СМС - 35 г/м2), чохол для шнура 250см х 15см - 1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- 2 уп. (марля медична бавовняна), окремо: серветка марлева медична з петлею 45 см х 45 см (4 шари) №5 (тип 17) «Славна®» - 1 уп. (марля медична бавовняна)) стерильний (компл)</t>
  </si>
  <si>
    <t>Комплект одягу та покриттів операційних для урології №20 «Славна®»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- 4 шт. (СММС+ламінований спанбонд - 35+45 г/м2), бахіли медичні середні - 5 пар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210см х 160см - 2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- 10 уп. (марля медична бавовняна), кожне окремо: серветка марлева медична з петлею 45 см х 45 см (4 шари) №5 (тип 17) «Славна®» - 8 уп. (марля медична бавовняна)) стерильний (компл)</t>
  </si>
  <si>
    <t>Комплект одягу та покриттів операційних для урології №8 «Славна®» (халат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конусної форми 50см х 60см (з фільтром і відвідною трубкою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</si>
  <si>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урології №9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15см х 15см,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- 1 шт. (СМС - 35 г/м2), покриття операційне 140см х 80см - 1 шт. (ламінований спанбонд - 45 г/м2), покриття операційне 35см х 20см - 4 шт. (спанлейс - 50 г/м2), чохол для шнура 100см х 15см - 1 шт. (поліетилен - 55 г/м2), чохол для шнура 100см х 7см - 2 шт. (поліетилен - 55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</si>
  <si>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урології (нефростомія) №30 «Славна®» (халат медичний (хірургічний) на липучці та довгих зав’язках довжиною 155 см (розмір 54 - 56 (ХL)) - 1 шт. (СМС - 35 г/м2), покриття операційне 230см х 100см з адгезивним операційним полем 15см х 15см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- 1 шт. (СМС - 35 г/м2)) стерильний (компл)</t>
  </si>
  <si>
    <t>Комплект одягу та покриттів операційних для урології (перкутанна нефролітотрипсія) №27 «Славна®» (халат медичний (хірургічний) на липучці та довгих зав’язках довжиною 155 см (розмір 54 - 56 (ХL)) - 2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 (компл)</t>
  </si>
  <si>
    <t>Комплект одягу та покриттів операційних для урології (перкутанна нефролітотрипсія) №28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липучці та довгих зав’язках довжиною 155 см (розмір 54 - 56 (ХL)) - 5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бахіли медичні середні - 3 пари (спанбонд - 30 г/м2), покриття операційне 250см х 160см - на дугу, з чохлами для ніг, з перінеальним адгезивним операційним полем діаметром 5см та фартухом з мішком збиральним конусної форми 80см х 60см (з відвідною трубою довжиною 130 см) - 1 шт. (СМС - 35 г/м2), покриття операційне 250см х 160см з адгезивним операційним полем 15см х 15см (з антимікробною операційною плівкою) та мішком збиральним конусної форми 60см х 50см (з відвідною трубою довжиною 130 см) з правої сторони - 1 шт. (ламінований спанбонд - 45 г/м2), покриття операційне 250см х 250см для операційного столу - 1 шт. (СМС - 35 г/м2), покриття операційне 140см х 100см для інструментального столу - 2 шт. (ламінований спанбонд - 45 г/м2), чохол для шнура 250см х 8см на резинках - 2 шт. (СМС - 35 г/м2), пелюшка поглинаюча 90см х 60см - 1 шт. (целюлоза+абсорбент)) стерильний (компл)</t>
  </si>
  <si>
    <t>Комплект одягу та покриттів операційних для урології (перкутанна нефролітотрипсія) №32 «Славна®» (халат медичний (захисний) комбінований на зав’язках (тип Б) довжиною 150 см (розмір 50 - 52 (L)) - 3 шт. (СМС+ламінований спанбонд - 35+45 г/м2), бахіли медичні високі на резинках - 3 пари (ламінований спанбонд - 45 г/м2), 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- 1 шт. (поліетилен - 90 г/м2), покриття операційне 200см х 160см для операційного столу - 1 шт. (СМС - 35 г/м2)) стерильний (компл)</t>
  </si>
  <si>
    <t>Комплект одягу та покриттів операційних для урології (цистоскопія) №31»Славна®» (халат медичний (хірургічний) на липучці та довгих зав’язках довжиною 155 см (розмір 54 - 56 (ХL)) - 1 шт. (СМС - 35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- 1 шт. (СМС - 35 г/м2)) стерильний (компл)</t>
  </si>
  <si>
    <t>Комплект одягу та покриттів операційних урологічний (для встановлення катетера) №7 «Славна®» (рукавички оглядові (розмір М) «Славна®» - 1 пара (латекс), пелюшка поглинаюча 60см х 40см з адгезивним операційним полем діаметром 10 см (пелюшка поглинаюча) - 1 шт. (целюлоза+абсорбент)) стерильний (компл)</t>
  </si>
  <si>
    <t>Комплект одягу хірургічний (для пацієнта) №71 «Славна®», (шапочка-берет медична - 1шт. (спанбонд - 13 г/м2), сорочка для породіллі - 1шт. (спанбонд - 20 г/м2), тапочки одноразові - 1пара (спанбонд + поліетилен - 30+55 г/м2), пелюшка поглинаюча 60см х 60см - 2шт. (целюлоза+абсорбент), станок для гоління -1шт.) нестерильний (компл)</t>
  </si>
  <si>
    <t>Комплект одягу та покриттів операційних хірургічний №57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(СМС - 35 г/м2)) стерильний (компл)</t>
  </si>
  <si>
    <t>Комплект одягу та покриттів операційних хірургічний №8/Б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132 см (розмір 54 - 56 (ХL)) - 1 шт. (СМС - 35 г/м2), халат медичний (захисний) комбінований на зав’язках (тип Б) довжиною 130 см (розмір 50 - 52 (L)) - 2 шт. (СМС+ламінований спанбонд - 35+45 г/м2), бахіли медичні середні - 3 пари (спанбонд - 30 г/м2), покриття операційне 200см х 160см - 1 шт. (СМС - 35 г/м2), покриття операційне 140см х 80см - 2 шт. (ламінований спанбонд - 45 г/м2), покриття операційне 35см х 20см - 1 шт. (спанлейс - 50 г/м2), пелюшка поглинаюча 60см х 60см з адгезивним краєм - 1 шт. (целюлоза+абсорбент)) стерильний (шт.)</t>
  </si>
  <si>
    <t>Комплект одягу та покриттів операційних хірургічний №36 «Славна®» (шапочка - берет медична - 1 шт. (спанбонд - 13 г/м2), сорочка медична процедурна (розмір 50 - 52 (L)) - 1 шт. (спанлейс - 50 г/м2), труси на зав’язках - 1 шт. (СМС - 35 г/м2), бахіли медичні середні - 2 пари (спанбонд - 30 г/м2), покриття операційне 200см х 160см - 1 шт. (СМС - 35 г/м2), пелюшка поглинаюча 90см х 60см - 1 шт. (целюлоза+абсорбент), пелюшка поглинаюча 60см х 60см - 1 шт. (целюлоза+абсорбент)) стерильний (компл.)</t>
  </si>
  <si>
    <t>Комплект одягу та покриттів операційних хірургічний №40 «Славна®» (шапочка - берет медична - 1 шт. (спанбонд - 13 г/м2), cорочка медична процедурна (укорочена) (розмір 50 - 52 (L)) - 1 шт. (спанлейс - 50 г/м2), труси на зав’язках - 1 шт. (СМС - 35 г/м2), бахіли медичні середні - 2 пари (спанбонд - 30 г/м2), покриття операційне 200см х 160см - 1 шт. (СМС - 35 г/м2), покриття операційне 200см х 90см - 1 шт. (СМС - 35 г/м2), пелюшка поглинаюча 90см х 60см - 1 шт. (целюлоза+абсорбент), пелюшка поглинаюча 60см х 60см - 1 шт. (целюлоза+абсорбент)) стерильний (компл.)</t>
  </si>
  <si>
    <t>Комплект одягу та покриттів операційних хірургічний (дитячий) №49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240см х 160см з адгезивним краєм та поглинаючою зоною (по короткій стороні)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80см х 80см з адгезивним краєм - 1 шт. (СМС - 35 г/м2), пелюшка поглинаюча 60см х 60см з адгезивним краєм - 1 шт. (целюлоза+абсорбент), покриття операційне 35см х 20см - 4 шт. (спанлейс - 50 г/м2), стрічка адгезивна 50см х 5см - 2 шт. (нетканий матеріал + скотч технічний),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</si>
  <si>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хірургічний (дитячий) №50 «Славна®» (халат медичний (хірургічний) на зав’язках довжиною 130 см (розмір 50 - 52 (L)) - 3 шт. (СМС - 35 г/м2), 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</si>
  <si>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хірургічний №100 «Славна®» (халат медичний (хірургічний) на зав'язках (рукав на резинці) довжиною 110 см (розмір 50-52 (L)) - 4 шт. (спанбонд - 30 г/м2); покриття операційне 200см х 160см - 1 шт. (СМС - 35 г/м2); покриття операційне 80см х 60см - 1 шт. (ламінований спанбонд - 45 г/м2); чохол для шнура 250см х 15см - 1 шт. (СМС - 35 г/м2)) стерильний (компл)</t>
  </si>
  <si>
    <t>Комплект одягу та покриттів операційних хірургічний №101 «Славна®» халат медичний (хірургічний) на зав'язках довжиною 132 см (розмір 54-56 (XL)) - 3 шт. (спанбонд - 30 г/м2); покриття операційне 210см х 160см з адгезивним краєм (по довгій стороні) - 1 шт. (СММС - 35 г/м2); покриття операційне 210см х 160см - 2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- 2 шт. (СММС - 35 г/м2); покриття операційне 30см х 30см - 4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</si>
  <si>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№102 «Славна®» халат медичний (хірургічний) на зав'язках довжиною 132 см (розмір 54-56 (XL)) - 2 шт. (спанбонд - 30 г/м2); халат медичний (хірургічний) на зав'язках довжиною 132 см (розмір 54-56 (XL)) - 2 шт. (ламінований спанбонд - 45 г/м2); покриття операційне 210см х 160см з адгезивним краєм (по довгій стороні) - 1 шт. (СММС - 35 г/м2); покриття операційне 210см х 160см - 3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- 6 шт. (СММС - 35 г/м2); покриття операційне 80см х 70см - 2 шт. (спанлейс - 50 г/м2); пелюшка поглинаюча 60см х 60см - 2 шт. (целюлоза+абсорбент); покриття операційне 30см х 30см - 10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</si>
  <si>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№41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(компл.)</t>
  </si>
  <si>
    <t>Комплект одягу та покриттів операційних хірургічний №42 «Славна®» (халат медичний (хірургічний) на зав’язках довжиною 130 см (розмір 50 - 52 (L)) - 2 шт. (СМС - 35 г/м2), покриття операційне 210см х 160см - 1 шт. (ламінований спанбонд - 45 г/м2), покриття операційне 210см х 160см - 2 шт. (СМС - 35 г/м2), покриття операційне 80см х 60см - 1 шт. (спанлейс - 50 г/м2), покриття операційне 60см х 50см - 6 шт. (спанлейс - 50 г/м2), пелюшка поглинаюча 90см х 60см - 1 шт. (целюлоза+абсорбент), чохол для апаратури 150см х 80см - 1 шт. (СМС - 35 г/м2)) стерильний (компл.)</t>
  </si>
  <si>
    <t>Комплект одягу та покриттів операційних хірургічний №56 «Славна®» (халат медичний (хірургічний) на зав’язках довжиною 130 см (розмір 50 - 52 (L)) - 2 шт. (СМС - 35 г/м2), покриття операційне 200см х 160см - 3 шт. (СМС - 35 г/м2), чохол 150см х 80см для інструментального столу «Мейо» - 1 шт. (СМС+ламінований спанбонд - 35+45 г/м2),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</si>
  <si>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№59 «Славна®» (шапочка - берет медична - 2 шт. (спанбонд - 13 г/м2), халат медичний (хірургічний) на зав’язках довжиною 110 см (розмір 50 - 52 (L)) - 1 шт. (СМС - 35 г/м2), халат медичний (хірургічний) на зав’язках довжиною 130 см (розмір 50 - 52 (L)) - 3 шт. (СМС - 35 г/м2), халат медичний (хірургічний) на зав’язках довжиною 150 см (розмір 58 - 60 (ХХL)) - 1 шт. (СМС - 35 г/м2), бахіли медичні середні - 5 пар (спанбонд - 30 г/м2), покриття операційне 210см х 160см - 5 шт. (СМС - 35 г/м2), покриття операційне 80см х 70см - 7 шт. (СМС - 35 г/м2), пелюшка поглинаюча 90см х 60см - 2 шт. (целюлоза+абсорбент)) стерильний (компл)</t>
  </si>
  <si>
    <t>Комплект одягу та покриттів операційних хірургічний №63 «Славна®» (халат медичний (хірургічний) на зав’язках довжиною 130 см (розмір 50 - 52 (L)) - 2 шт. (СМС - 35 г/м2), халат медичний (хірургічний) на зав’язках довжиною 130 см (розмір 50 - 52 (L)) - 1 шт. (спанлейс - 50 г/м2), 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антимікробна операційна плівка 34см х 35см - 1 шт.) стерильний (компл)</t>
  </si>
  <si>
    <t>Комплект одягу та покриттів операційних хірургічний №64 «Славна®» (халат медичний (хірургічний) на зав’язках довжиною 140 см (розмір 50 - 52 (L)) - 3 шт. (СМС - 35 г/м2), бахіли медичні високі на зав’язках - 6 пар (СМС - 35 г/м2), покриття операційне 200см х 160см - 1 шт. (СМС - 35 г/м2), покриття операційне 200см х 160см з адгезивним краєм (по короткій стороні) - 1 шт. (ламінований спанбонд - 45 г/м2), покриття операційне 160см х 160см - на дугу, з адгезивним краєм - 1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текстильна), антимікробна операційна плівка 20см х 15см - 1 шт.) стерильний (шт)</t>
  </si>
  <si>
    <t>Комплект одягу та покриттів операційних хірургічний №65 «Славна®» (халат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- 1 шт. (СМС - 35 г/м2), покриття операційне 200см х 160см - 2 шт. (СМС - 35 г/м2), покриття операційне 140см х 80см - 1 шт. (ламінований спанбонд - 45 г/м2), пелюшка поглинаюча 90см х 60см - 2 шт. (целюлоза+абсорбент), чохол 150см х 80см для інструментального столу «Мейо» - 1 шт. (СМС+ламінований спанбонд - 35+45 г/м2), чохол для шнура 250см х 15см - 1 шт. (СМС - 35 г/м2)) стерильний (компл)</t>
  </si>
  <si>
    <t>Комплект одягу та покриттів операційних хірургічний № 92 «Славна®» (халат медичний (хірургічний) на зав'язках довжиною 132 см (розмір 54 - 56 (ХL)) - 3 шт. (спанбонд - 30 г/м2), покриття операційне 210см х 160см з адгезивним краєм (по довгій стороні) - 1 шт. (СММС - 35 г/м2), покриття операційне 80см х 80см з адгезивним краєм - 2 шт. (СММС - 35 г/м2), покриття операційне 80см х 80см - 2 шт. (СММС - 35 г/м2), покриття операційне 140см х 80см - 1 шт. (ламінований спанбонд - 45 г/м2), покриття операційне 210см х 160см - 1 шт. (спанбонд - 30 г/м2), покриття операційне 210см х 160см - 2 шт. (СММС - 35 г/м2)) стерильний (компл)</t>
  </si>
  <si>
    <t>Комплект одягу та покриттів операційних хірургічний №12 «Славна®» (шапочка - берет медична - 1 шт. (спанбонд - 13 г/м2), сорочка медична з коротким рукавом довжиною 105 см (розмір 54 - 56 (XL)) - 1 шт. (СМС - 35 г/м2), труси на зав’язках - 1 шт. (спанбонд - 30 г/м2), покриття операційне 210см х 160см - 1 шт. (СМС - 35 г/м2), покриття операційне 80см х 70см - 2 шт. (ламінований спанбонд - 45 г/м2)) стерильний (шт.)</t>
  </si>
  <si>
    <t>Комплект одягу та покриттів операційних хірургічний №13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</si>
  <si>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одягу та покриттів операційних хірургічний №15 «Славна®» (халат медичний (хірургічний) на зав’язках довжиною 132 см (розмір 54 - 56 (ХL)) - 4 шт. (СМС - 35 г/м2), покриття операційне 200см х 160см - 4 шт. (СМС - 35 г/м2), покриття операційне 80см х 70см - 3 шт. (СМС - 35 г/м2)) стерильний (шт.)</t>
  </si>
  <si>
    <t>Комплект одягу та покриттів операційних хірургічний №16 «Славна®» (шапочка - берет медична - 2 шт. (спанбонд - 13 г/м2), шапочка - ковпак медична - 3 шт. (спанбонд - 30 г/м2), маска медична тришарова на зав’язках - 5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- 1 пара (СМС - 35 г/м2), покриття операційне 210см х 160см - 2 шт. (СМС - 35 г/м2)) стерильний (шт.)</t>
  </si>
  <si>
    <t>Комплект одягу та покриттів операційних хірургічний №17 «Славна®» (халат медичний (хірургічний) на зав’язках довжиною 130 см (розмір 50 - 52 (L)) - 1 шт. (СМС - 35 г/м2), покриття операційне 200см х 160см з адгезивним операційним полем діаметром 10 см - 1 шт. (СМС - 35 г/м2), покриття операційне 80см х 70см - 1 шт. (СМС - 35 г/м2), покриття операційне 20см х 17см - 5 шт. (спанлейс - 50 г/м2)) стерильний (компл.)</t>
  </si>
  <si>
    <t>Комплект одягу та покриттів операційних хірургічний №18 «Славна®» (шапочка - ковпак медична - 6 шт. (СМС - 35 г/м2), маска медична тришарова на зав’язках - 6 шт. (спанбонд+фільтруючий шар - мелтблаун), 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- 3 шт. (СМС - 35 г/м2), бахіли медичні середні - 6 пар (спанбонд - 30 г/м2), покриття операційне 200см х 160см - 5 шт. (СМС - 35 г/м2), чохол 150см х 80см для інструментального столу «Мейо» - 1 шт. (СМС+ламінований спанбонд - 35+45 г/м2)) стерильний (компл.)</t>
  </si>
  <si>
    <t>Комплект одягу та покриттів операційних хірургічний №20 «Славна®» стерильний халат медичний (хірургічний) на зав’язках «КОМФОРТ» довжиною 132 см (розмір 50 - 52 (L)) - 3 шт. (спанлейс - 68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 (компл.)</t>
  </si>
  <si>
    <t>Комплект одягу та покриттів операційних хірургічний №22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бахіли медичні високі на зав’язках - 3 пари (ламінований спанбонд - 45 г/м2), покриття операційне 200см х 160см для операційного столу - 1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 (компл.)</t>
  </si>
  <si>
    <t>Комплект одягу та покриттів операційних хірургічний №23 «Славна®» (халат медичний (хірургічний) на зав’язках довжиною 130 см (розмір 50 - 52 (L)) - 3 шт. (спанлейс - 50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 (компл.)</t>
  </si>
  <si>
    <t>Комплект одягу та покриттів операційних хірургічний №24 «Славна®» (шапочка - ковпак медична - 3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120см - 2 шт. (СМС - 35 г/м2), покриття операційне 80см х 70см - 5 шт. (СМС - 35 г/м2), покриття операційне 80см х 70см - 1 шт. (ламінований спанбонд - 45 г/м2)) стерильний (компл.)</t>
  </si>
  <si>
    <t>Комплект одягу та покриттів операційних хірургічний №25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халат медичний (хірургічний) на зав’язках довжиною 130 см (розмір 50 - 52 (L)) - 1 шт. (СМС - 35 г/м2), бахіли медичні високі на зав’язках - 3 пари (ламінований спанбонд - 45 г/м2), покриття операційне 200см х 160см - 2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 (компл.)</t>
  </si>
  <si>
    <t>Комплект одягу та покриттів операційних хірургічний №26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</si>
  <si>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хірургічний №27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 (шт.)</t>
  </si>
  <si>
    <t>Комплект одягу та покриттів операційних хірургічний №28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(шт.)</t>
  </si>
  <si>
    <t>Комплект одягу та покриттів операційних хірургічний №29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універсальне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(шт.)</t>
  </si>
  <si>
    <t>Комплект одягу та покриттів операційних хірургічний №30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з адгезивним краєм (по короткій стороні) - 1 шт. (СМС - 35 г/м2), покриття операційне 200см х 160см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100см х 90см з адгезивним краєм (по довгій стороні) - 2 шт. (СМС - 35 г/м2), покриття операційне 80см х 60см - 2 шт. (СМС - 35 г/м2), покриття операційне 35см х 20см - 4 шт. (спанлейс - 50 г/м2), кишеня бічна 40см х 30см з липкою фіксацією - 1 шт. (поліетилен - 55 г/м2)) стерильний (шт.)</t>
  </si>
  <si>
    <t>Комплект одягу та покриттів операційних хірургічний №31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160см х 140см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- 1 шт. (СМС - 35 г/м2)) стерильний (шт.)</t>
  </si>
  <si>
    <t>Комплект одягу та покриттів операційних хірургічний №32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(шт.)</t>
  </si>
  <si>
    <t>Комплект одягу та покриттів операційних хірургічний №37 «Славна®» (халат медичний (хірургічний) на зав’язках довжиною 130 см (розмір 50 - 52 (L)) - 2 шт. (СМС - 35 г/м2), покриття операційне 300см х 160см - 2 шт. (СМС - 35 г/м2), чохол для світловода 250см х 18см - 1 шт. (ламінований спанбонд - 45 г/м2), пелюшка поглинаюча 90см х 60см - 2 шт. (целюлоза+абсорбент)) стерильний (компл.)</t>
  </si>
  <si>
    <t>Комплект одягу та покриттів операційних хірургічний №38 «Славна®» (сорочка медична процедурна (розмір 50 - 52 (L)) - 1 шт. (СМС - 35 г/м2), покриття операційне 60см х 40см - 1 шт. (спанлейс - 50 г/м2), пелюшка поглинаюча 60см х 40см - 1 шт. (целюлоза+абсорбент), прокладка гігієнічна - 2 шт.) стерильний (компл.)</t>
  </si>
  <si>
    <t>Комплект одягу та покриттів операційних хірургічний №44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(ламінований спанбонд - 45 г/м2)) стерильний (шт.)</t>
  </si>
  <si>
    <t>Комплект одягу та покриттів операційних хірургічний №46 «Славна®» (халат медичний (хірургічний) на зав’язках довжиною 130 см (розмір 50 - 52 (L)) - 4 шт. (СМС - 35 г/м2), покриття операційне 240см х 160см - 2 шт. (СМС - 35 г/м2), покриття операційне 210см х 160см - 1 шт. (СМС - 35 г/м2), покриття операційне 35см х 20см - 4 шт. (спанлейс - 50 г/м2), чохол 150см х 80см для інструментального столу «Мейо» з допоміжною зоною - 2 шт. (поліетилен - 55 г/м2), кишеня бічна 40см х 30см з липкою фіксацією - 1 шт. (поліетилен - 55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</si>
  <si>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№47 «Славна®» (халат медичний (хірургічний) на зав’язках довжиною 130 см (розмір 50 - 52 (L)) - 3 шт. (СМС - 35 г/м2), покриття операційне 240см х 160см - 1 шт. (ламінований спанлейс - 70 г/м2), покриття операційне 200см х 160см - 2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</si>
  <si>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№48 «Славна®» (халат медичний (хірургічний) на зав’язках довжиною 130 см (розмір 50 - 52 (L)) - 3 шт. (СМС - 35 г/м2), покриття операційне 240см х 160см - 1 шт. (ламінований спанлейс - 70 г/м2), покриття операційне 200см х 160см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з допоміжною зоною - 1 шт. (поліетилен - 55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</si>
  <si>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№5/А/СП «Славна®» (халат медичний (хірургічний) на зав’язках довжиною 128 см (розмір 46 - 48 (М)) - 1 шт. (спанбонд - 30 г/м2), халат медичний (хірургічний) на зав’язках довжиною 130 см (розмір 50 - 52 (L)) - 1 шт. (спанбонд - 30 г/м2), халат медичний (хірургічний) на зав’язках довжиною 134 см (розмір 58 - 60 (ХХL)) - 1 шт. (спанбонд - 30 г/м2), покриття операційне 170см х 80см - 2 шт. (спанбонд - 30 г/м2), покриття операційне 140см х 80см - 3 шт. (спанбонд - 30 г/м2)) стерильний (компл.)</t>
  </si>
  <si>
    <t>Комплект одягу та покриттів операційних хірургічний №5/В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132 см (розмір 54 - 56 (ХL)) - 3 шт. (СМС - 35 г/м2), бахіли медичні середні - 3 пари (спанбонд - 30 г/м2), покриття операційне 240см х 160см - 2 шт. (СМС - 35 г/м2), покриття операційне 170см х 80см - 3 шт. (СМС - 35 г/м2)) стерильний (компл)</t>
  </si>
  <si>
    <t>Комплект одягу та покриттів операційних хірургічний №5/СП «Славна®» (халат медичний (хірургічний) на зав’язках довжиною 130 см (розмір 50 - 52 (L)) - 3 шт. (спанбонд - 30 г/м2), покриття операційне 170см х 80см - 2 шт. (спанбонд - 30 г/м2), покриття операційне 140см х 80см - 3 шт. (спанбонд - 30 г/м2)) стерильний (компл)</t>
  </si>
  <si>
    <t>Комплект одягу та покриттів операційних хірургічний №51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високі на зав’язках - 3 пари (ламінований спанбонд - 45 г/м2), покриття операційне 200см х 160см для операційного столу - 1 шт. (ламінований спанбонд - 45 г/м2), покриття операційне 160см х 160см - на дугу, з адгезивним краєм - 2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(ламінований спанбонд - 45 г/м2)) стерильний (компл)</t>
  </si>
  <si>
    <t>Комплект одягу та покриттів операційних хірургічний №52 «Славна®» (шапочка - ковпак медична - 4 шт. (СМС - 35 г/м2), шапочка - берет медична - 2 шт. (спанбонд - 13 г/м2), маска медична тришарова на зав’язках - 6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- 10 пар (спанбонд - 30 г/м2), покриття операційне 210см х 160см - 3 шт. (СМС - 35 г/м2), покриття операційне 210см х 160см - 1 шт. (ламінований спанбонд - 45 г/м2),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</si>
  <si>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№54 «Славна®» (халат медичний (хірургічний) на зав’язках довжиною 152 см (подовжений рукав на резинці), (розмір 58 - 60 (ХХL)) - 2 шт. (СМС - 35 г/м2), покриття операційне 200см х 160см для операційного столу - 2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</si>
  <si>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хірургічний №55 «Славна®» (халат медичний (хірургічний) на зав’язках довжиною 152 см (подовжений рукав на резинці), (розмір 58 - 60 (ХХL)) - 3 шт. (СМС - 35 г/м2), покриття операційне 200см х 160см для операційного столу - 2 шт. (СМС - 35 г/м2), чохол 150см х 80см для інструментального столу «Мейо» - 1 шт. (СМС+ламінований спанбонд - 35+45 г/м2), чохол для шнура 250см х 15см - 1 шт. (СМС - 35 г/м2)) стерильний (компл)</t>
  </si>
  <si>
    <t>Комплект одягу та покриттів операційних хірургічний №58 «Славна®» (халат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- 2 шт. (СМС - 35 г/м2), покриття операційне 200см х 160см - 2 шт. (СМС - 35 г/м2), покриття операційне 140см х 80см - 1 шт. (ламінований спанбонд - 45 г/м2), пелюшка поглинаюча 90см х 60см - 2 шт. (целюлоза+абсорбент), чохол 150см х 80см для інструментального столу «Мейо» - 1 шт. (СМС+ламінований спанбонд - 35+45 г/м2), чохол для шнура 200см х 15см - 1 шт. (поліетилен - 55 г/м2)) стерильний (шт)</t>
  </si>
  <si>
    <t>Комплект одягу та покриттів операційних хірургічний №62 «Славна®»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(хірургічний) на зав’язках довжиною 110 см (розмір 46 - 48 (М)) - 1 шт. (спанбонд - 30 г/м2), халат медичний (хірургічний) на зав’язках довжиною 130 см (розмір 50 - 52 (L)) - 3 шт. (СМС - 35 г/м2), бахіли медичні високі на зав’язках - 1 пара (спанбонд - 30 г/м2), бахіли медичні середні - 1 пара (спанбонд - 30 г/м2), покриття операційне 220см х 180см - 3 шт. (СМС - 35 г/м2), покриття операційне 120см х 80см - 1 шт. (ламінований спанбонд - 45 г/м2), покриття операційне 90см х 60см - 3 шт. (СМС - 35 г/м2), покриття операційне 80см х 60см - 2 шт. (СМС - 35 г/м2), пелюшка поглинаюча 90см х 60см - 2 шт. (целюлоза+абсорбент)) стерильний (компл)</t>
  </si>
  <si>
    <t>Комплект одягу та покриттів операційних хірургічний №67 «Славна®» (халат медичний (хірургічний) на зав’язках довжиною 130 см (розмір 50 - 52 (L)) - 3 шт. (СМС - 35 г/м2), покриття операційне 200см х 160см - 1 шт. (СМС - 35 г/м2), покриття операційне 140см х 80см з адгезивним краєм та поглинаючою зоною (по довгій стороні) - 1 шт. (СМС - 35 г/м2), покриття операційне 100см х 90см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для шнура 250см х 15см - 1 шт. (СМС - 35 г/м2), пелюшка поглинаюча 90см х 60см з адгезивним краєм (по короткій стороні) - 3 шт. (целюлоза+абсорбент),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</si>
  <si>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хірургічний №69 «Славна®» (халат медичний (хірургічний) на зав’язках довжиною 140 см (розмір 50 - 52 (L)) - 2 шт. (СМС - 35 г/м2), халат медичний (хірургічний) на зав’язках довжиною 128 см (розмір 46 - 48 (М)) - 1 шт. (СМС - 35 г/м2), покриття операційне 200см х 120см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г/м2)) стерильний (компл)</t>
  </si>
  <si>
    <t>Комплект одягу та покриттів операційних хірургічний №7 «Славна®» (халат медичний (хірургічний) на зав’язках довжиною 130 см (розмір 50 - 52 (L)) - 5 шт. (спанлейс - 50 г/м2), покриття операційне 200см х 160см - 5 шт. (спанлейс - 50 г/м2), покриття операційне 140см х 80см для інструментального столу - 2 шт. (ламінований спанбонд - 45 г/м2)) стерильний (компл.)</t>
  </si>
  <si>
    <t>Комплект одягу та покриттів операційних хірургічний №70 «Славна®» (халат медичний (хірургічний) на зав’язках довжиною 140 см (розмір 50 - 52 (L)) - 2 шт. (СМС - 35 г/м2), покриття операційне 300см х 160см - 1 шт. (СМС - 35 г/м2), покриття операційне 200см х 120см - 2 шт. (СМС - 35 г/м2)) стерильний (компл)</t>
  </si>
  <si>
    <t>Комплект одягу та покриттів операційних хірургічний №74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(СММС - 35 г/м2), бахіли медичні середні - 1 пара (спанбонд - 30 г/м2), покриття операційне 140см х 80см для інструментального столу - 1 шт. (ламінований спанбонд - 45 г/м2), покриття операційне 100см х 70см з адгезивним операційним полем 30см х 10см - 1 шт. (СМС - 35 г/м2), окремо: серветка марлева медична 5 см х 5 см (12 шарів) №25 (тип 17) «Славна®» - 1 уп. (марля медична бавовняна)) стерильний (компл)</t>
  </si>
  <si>
    <t>Комплект одягу та покриттів операційних хірургічний №75 «Славна®» (халат медичний (хірургічний) на зав’язках довжиною 130 см (розмір 50 - 52 (L)) - 4 шт. (спанбонд - 20 г/м2), покриття операційне 210см х 160см - 4 шт. (спанбонд - 20 г/м2), покриття операційне 160см х 160см - 2 шт. (спанбонд - 20 г/м2), покриття операційне 210см х 160см з адгезивним краєм (по довгій стороні) - 1 шт. (спанбонд - 20 г/м2), покриття операційне 80см х 80см з адгезивним краєм - 2 шт. (спанбонд - 20 г/м2), покриття операційне 80см х 80см - 6 шт. (спанбонд - 20 г/м2), покриття операційне 30см х 30см - 10 шт. (спанлейс - 50 г/м2), пелюшка поглинаюча 60см х 60см - 2 шт. (целюлоза+абсорбент)) стерильний (компл)</t>
  </si>
  <si>
    <t>Комплект одягу та покриттів операційних хірургічний №76 «Славна®» (шапочка - ковпак медична - 1 шт. (СМС - 35 г/м2), халат медичний (хірургічний) на зав’язках довжиною 130 см (розмір 50 - 52 (L)) - 4 шт. (СМС - 35 г/м2), бахіли медичні середні - 1 пара (спанбонд - 30 г/м2), покриття операційне 210см х 160см - 2 шт. (СМС - 35 г/м2), покриття операційне 80см х 70см - 5 шт. (спанлейс - 50 г/м2), пелюшка поглинаюча 90см х 60см - 2 шт. (целюлоза+абсорбент)) стерильний (компл)</t>
  </si>
  <si>
    <t>Комплект одягу та покриттів операційних хірургічний №77 «Славна®» (шапочка - ковпак медична - 1 шт. (СМС - 35 г/м2), халат медичний (хірургічний) на зав’язках довжиною 130 см (розмір 50 - 52 (L)) - 3 шт. (СМС - 35 г/м2), бахіли медичні середні - 1 пара (спанбонд - 30 г/м2), покриття операційне 210см х 160см - 2 шт. (СМС - 35 г/м2), покриття операційне 80см х 70см - 3 шт. (спанлейс - 50 г/м2), пелюшка поглинаюча 90см х 60см - 2 шт. (целюлоза+абсорбент)) стерильний (компл)</t>
  </si>
  <si>
    <t>Комплект одягу та покриттів операційних хірургічний №8 «Славна®» (халат медичний (хірургічний) на зав’язках довжиною 132 см (розмір 54 - 56 (ХL)) - 1 шт. (СМС - 35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200см х 160см - 1 шт. (СМС - 35 г/м2), покриття операційне 140см х 80см - 2 шт. (ламінований спанбонд - 45 г/м2), покриття операційне 35см х 20см - 1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</si>
  <si>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хірургічний №81 «Славна®» (халат медичний (хірургічний) на зав’язках довжиною 130 см (розмір 50 - 52 (L)) – 4 шт. (СМС - 30 г/м2), покриття операційне 210см х 160см – 4 шт. (спанбонд - 30 г/м2), покриття операційне 160см х 160см – 2 шт. (спанбонд - 30 г/м2), покриття операційне 210см х 160см з адгезивним краєм (по довгій стороні) – 1 шт. (спанбонд - 30 г/м2), покриття операційне 140см х 80см – 1 шт. (ламінований спанбонд - 45 г/м2), покриття операційне 80см х 80см з адгезивним краєм – 2 шт. (спанбонд - 30 г/м2), покриття операційне 80см х 80см – 6 шт. (спанбонд - 30 г/м2), покриття операційне 30см х 30см – 10 шт. (спанлейс - 50 г/м2), пелюшка поглинаюча 60см х 60см – 2 шт. (целюлоза+абсорбент) стерильний (компл)</t>
  </si>
  <si>
    <t>Комплект одягу та покриттів операційних хірургічний №82 «Славна®» (халат медичний (хірургічний) на зав`язках довжиною 130 см (розмір 50 - 52 (L)) - 4 шт. (СММС - 35 г/м2), кишеня бічна 40см х 30см з липкою фіксацією - 1 шт. (поліетилен - 55 г/м2), покриття операційне 140см х 80см для інструментального столу - 1 шт. (ламінований спанбонд - 45 г/м2), покриття операційне 80см х 70см - 6 шт. (спанлейс - 50 г/м2), покриття операційне 210см х 120см - 3 шт. (СММС - 35 г/м2), бахіли медичні середні - 5 пар(спанбонд - 30 г/м2), покриття операційне 300см х 160см з адгезивним операційним полем 20см х 25см - 1 шт. (СММС - 35 г/м2)) стерильний (компл)</t>
  </si>
  <si>
    <t>Комплект одягу та покриттів операційних хірургічний №83 «Славна®» (шапочка - берет медична - 3 шт. (спанбонд - 13 г/м2), маска медична тришарова на резинках - 3 шт. (спанбонд, фільтруючий шар - мелтблаун), халат медичний (хірургічний) на зав`язках довжиною 132см (розмір 54 - 56(ХL)) - 3шт. (СМС - 30 г/м2), бахіли медичні середні - 3 пари (спанбонд - 30 г/м2), покриття операційне 210см х120см - 1 шт. (СМС - 30 г/м2)) стерильний (компл)</t>
  </si>
  <si>
    <t>Комплект одягу та покриттів операційних хірургічний №87 «Славна®» (халат медичний (захисний) комбінований на зав’язках (тип Б) довжиною 130 см (розмір 50 - 52 (L)) - 3 шт.(СММС+ламінований спанбонд - 35+45 г/м2), покриття операційне 300см х 160см - 1 шт.(СМС - 30 г/м2), покриття операційне 240см х 160см - 1 шт.(СМС - 30 г/м2), покриття операційне 80см х 70см - 2 шт.(СМС - 30 г/м2), серветка марлева медична 45см х 70см (4 шари) (тип 17) «Славна®» - 15 шт.(марля медична тип 17), серветка марлева медична 7,5см х 7,5см (8 шарів) №25 (тип 17) «Славна®» - 2 уп.(марля медична тип 17), спонж марлевий медичний діаметром 4 см №5 «Славна®» - 1 уп.(марля медична тип 20)) стерильний (компл)</t>
  </si>
  <si>
    <t>Комплект одягу та покриттів операційних хірургічний №88 «Славна®» (халат медичний (хірургічний) на зав`язках довжиною 140 см (розмір 50 - 52 (L)) - 3 шт.(СММС - 35 г/м2), халат медичний (хірургічний) на зав`язках довжиною 120 см (розмір 46 - 48 (М)) - 1 шт. (СММС - 35 г/м2), покриття операційне 180см х 120см - на дугу, з адгезивним краєм (по довгій стороні) - 1 шт. (СМС - 30 г/м2), покриття операційне 180см х 120см з адгезивним краєм (по довгій стороні) - 1 шт. (СМС - 30 г/м2), покриття операційне 140см х 80см для інструментального столу - 1 шт. (ламінований спанбонд - 45 г/м2), покриття операційне 80см х 70см - 1 шт. (СМС - 30 г/м2), чохол для шнура 200см х 15см з двома адгезивними стрічками 50см х 3см - 1 шт.(ламінований спанбонд - 45 г/м2)) стерильний (компл)</t>
  </si>
  <si>
    <t>Комплект одягу та покриттів операційних хірургічний №93 «Славна®» (халат медичний (захисний) комбінований на зав’язках (тип Б) довжиною 132 см (розмір 54 - 56 (ХL)) - 2 шт. (СММС+ламінований спанбонд - 30+45 г/м2), халат медичний (хірургічний) на зав’язках довжиною 132 см (розмір 54 - 56 (XL)) - 2 шт. (спанбонд - 30 г/м2), покриття операційне 210см х 160см з адгезивним краєм (по короткій стороні) - 1 шт. (СММС - 35 г/м2), покриття операційне 210см х 160см - 3 шт. (СММС - 35 г/м2), покриття операційне 210см х 160см - 1 шт. (ламінований спанбонд - 45 г/м2), покриття операційне 160см х 160см - 2 шт. (СММС - 35 г/м2), покриття операційне 140см х 80см - 1 шт. (ламінований спанбонд - 45 г/м2), покриття операційне 80см х 80см з адгезивним краєм - 2 шт. (СММС - 35 г/м2), покриття операційне 80см х 80см - 6 шт. (СММС - 35 г/м2), покриття операційне 30см х 30см - 2 шт. (спанлейс - 50 г/м2), покриття операційне 80см х 70см - 2 шт. (спанлейс - 50 г/м2), пелюшка поглинаюча 60см х 60см - 2 шт. (целюлоза+абсорбент)) стерильний (компл)</t>
  </si>
  <si>
    <t>Комплект одягу та покриттів операційних хірургічний №94 «Славна®» (халат медичний (хірургічний) на зав’язках довжиною 132 см (розмір 54 - 56 (XL)) - 3 шт. (спанбонд - 30 г/м2), покриття операційне 210см х 160см з адгезивним краєм (по короткій стороні) - 1 шт. (СММС - 35 г/м2), покриття операційне 210см х 160см - 2 шт. (СММС - 35 г/м2), покриття операційне 210см х 160см - 1 шт. (ламінований спанбонд - 45 г/м2), покриття операційне 160см х 160см - 2 шт. (СММС - 35 г/м2), покриття операційне 140см х 80см - 1 шт. (ламінований спанбонд - 45 г/м2), покриття операційне 80см х 80см з адгезивним краєм - 2 шт. (СММС - 35 г/м2), покриття операційне 80см х 80см - 2 шт. (СММС - 35 г/м2), покриття операційне 30см х 30см - 4 шт. (спанлейс - 50 г/м2)) стерильний (компл)</t>
  </si>
  <si>
    <t>Комплект одягу та покриттів операційних хірургічний №95 «Славна®»(халат медичний (захисний) комбінований на зав'язках (тип Б) довжиною 132 см (розмір 54 - 56 (ХL)) - 2 шт. (СМС+ламінований спанбонд - 35+45 г/м2), халат медичний (хірургічний) на зав`язках довжиною 128см (розмір 46 - 48(М)) - 1 шт. (спанбонд - 30 г/м2), покриття операційне 200см х 160см для операційного столу - 2 шт. (СМС - 35 г/м2), покриття операційне 80см х 70см - 2 шт. (СМС - 35 г/м2)), стерильний (компл)</t>
  </si>
  <si>
    <t>Комплект одягу та покриттів операційних хірургічний №96 «Славна®» ((шапочка - берет медична - 2 шт. (спанбонд - 13 г/м2), шапочка - ковпак медична - 3 шт. (СМС - 35 г/м2), халат медичний (хірургічний) на зав`язках довжиною 130 см (розмір 50 - 52 (L)) - 5 шт. (СМС - 35 г/м2), бахіли медичні середні - 10 пар (спанбонд - 30 г/м2), покриття операційне 210см х 160см - 4 шт. (СМС - 35 г/м2), покриття операційне 140см х 80см - 2 шт. (СМС - 35 г/м2), пелюшка поглинаюча 90см х 60см - 3 шт. (целюлоза+абсорбент)) стерильний (компл)</t>
  </si>
  <si>
    <t>Комплект одягу та покриттів операційних хірургічний №97 «Славна®» (халат медичний (хірургічний) на зав`язках довжиною 130 см (розмір 50 - 52 (L)) - 4 шт. (СМС - 35 г/м2), бахіли медичні середні (спанбонд - 30 г/м2) - 20 пар,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240см х 160см з адгезивним краєм (по довгій стороні) - 1 шт. (СМС - 35 г/м2), покриття операційне 240см х 160см - 4 шт. (СМС - 35 г/м2)), стерильний (компл)</t>
  </si>
  <si>
    <t>Комплект одягу та покриттів операційних хірургічний №98 «Славна®» (бахіли медичні високі на резинках - 1 пара (спанбонд - 30 г/м2), покриття операційне 170см х 100см - 1 шт. (СМС - 35 г/м2), покриття операційне 70см х 40см - 1 шт. (спанлейс - 50 г/м2), пелюшка поглинаюча 60см х 60см з адгезивним краєм - 2 шт. (целюлоза+абсорбент),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</si>
  <si>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№99 «Славна®» (халат медичний (хірургічний) на зав'язках довжиною 130 см (розмір 50-52 (L)) - 2 шт. (СМС - 35 г/м2); покриття операційне 200см х 160см - 3 шт. (СМС - 35 г/м2); покриття операційне 120см х 80см - 1 шт. (СМС - 35 г/м2); покриття операційне 60см х 50см - 2 шт. (СМС - 35 г/м2)) стерильний (компл)</t>
  </si>
  <si>
    <t>Комплект одягу та покриттів операційних хірургічний №19 «Славна®» (сорочка медична процедурна (розмір 50 - 52 (L)) - 1 шт. (СМС - 35 г/м2), покриття операційне 80см х 70см - 2 шт. (спанлейс - 50 г/м2)) стерильний (компл.)</t>
  </si>
  <si>
    <t>Комплект одягу та покриттів операційних хірургічний №5(L) «Славна®» (халат медичний (хірургічний) на зав’язках довжиною 130 см (розмір 50 - 52 (L)) - 3 шт. (СМС - 35 г/м2), покриття операційне 170см х 80см - 2 шт. (СМС - 35 г/м2), покриття операційне 140см х 80см - 3 шт. (СМС - 35 г/м2)) стерильний (компл.)</t>
  </si>
  <si>
    <t>Комплект одягу хірургічний №14 «Славна®» (шапочка - берет медична - 1 шт. (спанбонд - 13 г/м2), сорочка медична з коротким рукавом довжиною 105 см (розмір 54 - 56 (ХL)) - 1 шт. (СМС - 35 г/м2), труси на зав’язці - 1 шт. (СМС - 35 г/м2)) стерильний (компл)</t>
  </si>
  <si>
    <t>Комплект одягу хірургічний №1(L)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сорочка медична з коротким рукавом (розмір 50 - 52 (L)) - 1 шт. (СМС - 35 г/м2), брюки медичні (розмір 50 - 52 (L)) - 1 шт. (СМС - 35 г/м2), бахіли медичні середні - 1 пара (спанбонд - 30 г/м2)) стерильний (компл.)</t>
  </si>
  <si>
    <t>Комплект одягу хірургічний №11(L)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</si>
  <si>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хірургічний №11(М)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г/м2)) стерильний (компл.)</t>
  </si>
  <si>
    <t>Комплект одягу хірургічний №12 «Славна®» (халат медичний (хірургічний) на зав’язках довжиною 130 см (розмір 50 - 52 (L)) - 3 шт. (СМС - 35 г/м2), бахіли медичні високі на зав’язках - 2 пари (СМС - 35 г/м2)) стерильний (компл)</t>
  </si>
  <si>
    <t>Комплект одягу хірургічний №39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132 см (розмір 54 - 56 (ХL)) - 1 шт. (СМС - 35 г/м2), бахіли медичні високі на зав’язках - 1 пара (СМС - 35 г/м2)) стерильний (компл.)</t>
  </si>
  <si>
    <t>Комплект одягу хірургічний №72 «Славна®» (шолом медичний (захисний) - 4 шт.(СМС - 35 г/м2), маска медична тришарова на зав'язках - 4 шт.(спанбонд+фільтруючий шар - мелтблаун), халат медичний (захисний) комбінований на зав’язках (тип Б) довжиною 140 см (розмір 50 - 52 (L)) - 4 шт.(СМС+ламінований спанбонд - 35+45 г/м2), сорочка медична з коротким рукавом (розмір 50 - 52 (L)) - 4 шт.(СМС - 35 г/м2), брюки медичні (розмір 50 - 52 (L)) - 4 шт.(СМС - 35 г/м2), бахіли медичні високі на зав’язках - 4 пари (СМС - 35 г/м2)) стерильний (компл)</t>
  </si>
  <si>
    <t>Комплект одягу хірургічний №8(L)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високі на зав’язках - 1 пара (СМС - 35 г/м2)) стерильний (компл.)</t>
  </si>
  <si>
    <t>Комплект одягу хірургічний №8/СП (L) «Славна®» (шапочка - ковпак медична - 1 шт. (спанбонд - 30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(спанбонд - 30 г/м2), бахіли медичні високі на зав’язках - 1 пара (спанбонд - 30 г/м2)) стерильний (компл)</t>
  </si>
  <si>
    <t>Комплект одягу хірургічний №85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134 см (розмір 58 - 60 (XXL)) - 1 шт.(СМС - 35 г/м2), бахіли медичні середні - 1 пара (спанбонд - 30 г/м2)) стерильний (компл)</t>
  </si>
  <si>
    <t>Комплект одягу хірургічний №86 «Славна®» (шапочка - берет медична - 1 шт. (спанбонд - 13 г/м2), маска медична тришарова на резинках - 1 шт.(спанбонд+фільтруючий шар - мелтблаун), халат медичний (хірургічний) на зав’язках довжиною 132 см (розмір 54 - 56 (ХL)) - 1 шт. (СМС - 30 г/м2)) стерильний (компл)</t>
  </si>
  <si>
    <t>Комплект одягу хірургічний №9(L)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(СМС - 35 г/м2)) стерильний (компл.)</t>
  </si>
  <si>
    <t>Комплект одягу хірургічний №91 «Славна®» (шапочка - берет медична - 1 шт.(спанбонд - 13 г/м2), маска медична тришарова на резинках - 1 шт.(спанбонд+фільтруючий шар - мелтблаун), халат медичний (хірургічний) на зав'язках з коміром стійкою довжиною 125см (розмір 54 - 56(ХL)) - 1 шт.(спанбонд - 30 г/м2), бахіли медичні високі на зав’язках - 1 пара(спанбонд - 30 г/м2)) стерильний (компл)</t>
  </si>
  <si>
    <t>Комплект одягу хірургічний №92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132 см (розмір 54 - 56 (ХL)) - 1 шт. (спанлейс - 50 г/м2), фартух медичний довжиною 140 см - 1 шт. (ламінований спанбонд - 45 г/м2), бахіли медичні середні - 1 пара (спанбонд - 30 г/м2)) стерильний (компл)</t>
  </si>
  <si>
    <t>Комплект одягу хірургічний №93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122см (розмір 54 - 56(ХL)) - 1 шт. (спанбонд - 30 г/м2), бахіли медичні середні - 1 пара (спанбонд - 30 г/м2)) стерильний (компл)</t>
  </si>
  <si>
    <t>Комплект покриттів операційних хірургічний №79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кишеня бічна 40см х 30см з липкою фіксацією - 1 шт. (поліетилен - 55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</si>
  <si>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абдомінального УЗД «Славна®» (бахіли медичні низькі - 1 пара (поліетилен - 8 г/м2), покриття операційне 120см х 80см - 1 шт. (СМС - 35 г/м2), пелюшка гігієнічна 25см х 20см - 2 шт. (спанлейс - 50 г/м2)) стерильний (компл.)</t>
  </si>
  <si>
    <t>Комплект одягу та покриттів операційних для урології №5 «Славна®» (бахіли медичні середні - 1 пара (спанбонд - 30 г/м2), покриття операційне 200см х 160см з адгезивним перінеальним ромбовидним операційним полем 5см х 5см та поглинаючою зоною - 1 шт. (спанбонд - 30 г/м2), покриття операційне 160см х 80см для операційного столу - 1 шт. (спанбонд - 30 г/м2), покриття операційне 20см х 17см - 2 шт. (спанлейс - 50 г/м2)) стерильний (шт.)</t>
  </si>
  <si>
    <t>Комплект одягу та покриттів операційних урологічний (для встановлення катетера) №6 «Славна®» (рукавички оглядові (розмір М) «Славна®» - 1 пара (латекс), покриття операційне 70см х 40см з операційним полем діаметром 10 см та адгезивним кріпленням - 1 шт. (ламінований спанлейс - 70 г/м2) стерильний (шт.)</t>
  </si>
  <si>
    <t>Комплект покриттів операційних для урології №10 «Славна®» (покриття операційне 260см х 160см - на дугу, із захисним покриттям для ніг, адгезивним абдомінальним операційним полем діаметром 7,5см, двома перінеальними полями діаметром 6см і 5см та мішком збиральним конусної форми 80см х 60см (з зав’язкою, фільтром і відвідною трубкою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</si>
  <si>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покриттів операційних для трансплантації печінки №1 «Славна®» (покриття операційне 250см х 160см з адгезивним краєм (по довгій стороні) - 1 шт. (ламінований спанлейс - 70 г/м2), покриття операційне 200см х 160см для операційного столу - 1 шт. (ламінований спанлейс - 70 г/м2), покриття операційне 180см х 180см з адгезивним краєм - 1 шт. (ламінований спанлейс - 70 г/м2), покриття операційне 100см х 80см з адгезивним краєм (по довгій стороні) - 2 шт. (ламінований спанлейс - 70 г/м2), покриття операційне 35см х 20см - 4 шт. (спанлейс - 50 г/м2), чохол 150см х 80см для інструментального столу «Мейо» з поглинаючою зоною - 1 шт. (поліетилен - 55 г/м2), стрічка адгезивна 50см х 10см - 1 шт. (нетканий матеріал + скотч технічний)) стерильний (шт.)</t>
  </si>
  <si>
    <t>Комплект покриттів операційних для струмектомії №4 «Славна®» (покриття операційне 300см х 160см з операційним полем 12см х 15см - 1 шт. (СМС - 30 г/м2), покриття операційне 140см х 80см для інструментального столу - 1 шт. (ламінований спанбонд - 45 г/м2), покриття операційне 120см х 80см з адгезивним операційним полем 4см х 8см та адгезивним краєм (по короткій стороні) - 1 шт. (СМС - 30 г/м2), покриття операційне 80см х 60см з адгезивним краєм (по короткій стороні) - 1 шт. (СМС - 30 г/м2), покриття операційне 80см х 60см - 2 шт. (СМС - 30 г/м2), покриття операційне 40см х 30см - 4 шт. (спанлейс - 50 г/м2), чохол для шнура 125см х 18см - 1 шт. (СМС - 30 г/м2)) стерильний (компл)</t>
  </si>
  <si>
    <t>Комплект покриттів операційних для струмектомії №2 «Славна®» (покриття операційне 300см х 160см з операційним полем 12см х 15см - 1 шт. (СМС - 35 г/м2), покриття операційне 140см х 80см для інструментального столу - 1 шт. (ламінований спанбонд - 45 г/м2), покриття операційне 120см х 80см з адгезивним операційним полем 4см х 8см та адгезивним краєм (по короткій стороні) - 1 шт. (СМС - 35 г/м2), покриття операційне 80см х 60см з адгезивним краєм (по короткій стороні) - 1 шт. (СМС - 35 г/м2), покриття операційне 80см х 60см - 2 шт. (СМС - 35 г/м2), покриття операційне 40см х 30см - 4 шт. (спанлейс - 50 г/м2), чохол для шнура 125см х 18см - 1 шт. (СМС - 35 г/м2)) стерильний (компл.)</t>
  </si>
  <si>
    <t>Комплект покриттів операційних для кардіологічних операцій №2 «Славна®» (покриття операційне 200см х 140см - 5 шт. (ламінований спанлейс - 70 г/м2), покриття операційне 200см х 140см - 4 шт. (спанлейс - 68 г/м2), покриття операційне 80см х 60см - 6 шт. (ламінований спанлейс - 70 г/м2), покриття операційне 35см х 20см - 10 шт. (спанлейс - 50 г/м2)) стерильний (компл.)</t>
  </si>
  <si>
    <t>Комплект покриттів операційних для кардіологічних операцій №41 «Славна®»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- 1 шт. (поліетилен - 30 г/м2); пелюшка поглинаюча 90см х 60см - 2 шт. (целюлоза+абсорбент); кишеня бічна 40см х 30см з липкою фіксацією - 1 шт. (поліетилен - 55 г/м2)) стерильний (компл)</t>
  </si>
  <si>
    <t>Комплект покриттів операційних для кардіологічних операцій №42 «Славна®» (покриття операційне 320см х 270см із захисною плівкою (з двох сторін), з чотирма адгезивними операційними полями 10см х 10см та поглинаючою пелюшкою 90см х 60см - 1 шт. (ламінований спанбонд+поліетилен - 45+30 г/м2); покриття операційне 150см х 140см для операційного столу - 1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«Славна®» (тип 17) - 20 шт. (марля медична бавовняна, тип 17)) стерильний (компл)</t>
  </si>
  <si>
    <t>Комплект покриттів операційних кардіоваскулярний №2 «Славна®» (покриття операційне 320см х 200см - на дугу, з адгезивним операційним полем 40см х 33см, фартухом, поглинаючою зоною, вставками та двома кишенями бічними 80см х 30см (подвійними) - 1 шт. (СМС - 35 г/м2), покриття операційне 200см х 160см - 2 шт. (СМС - 35 г/м2), покриття операційне 160см х 140см - 1 шт. (СМС - 35 г/м2), покриття операційне 80см х 70см з адгезивним краєм (по довгій стороні) - 2 шт. (СМС - 35 г/м2), покриття операційне 35см х 20см - 6 шт. (спанлейс - 50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текстильна), антимікробна операційна плівка 56см х 45см - 1 шт.) стерильний (компл.)</t>
  </si>
  <si>
    <t>Комплект покриттів операційних кардіоваскулярний №4 «Славна®» (покриття операційне 320см х 200см - на дугу, з адгезивним операційним полем 40см х 33см, фартухом, вставками та двома кишенями бічними 80см х 30см (подвійними) - 1 шт. (СМС - 35 г/м2), покриття операційне 240см х 160см з U - подібним адгезивним операційним полем 100см х 20см (по короткій стороні) і перінеальним рушничком 60см х 20см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70см з адгезивним краєм (по довгій стороні) - 4 шт. (СМС - 35 г/м2), покриття операційне 35см х 20см - 6 шт. (спанлейс - 50 г/м2), чохол 150см х 80см для інструментального столу «Мейо» - 3 шт. (СМС+ламінований спанбонд - 35+45 г/м2), стрічка адгезивна 50см х 5см - 1 шт. (нетканий матеріал + скотч технічний), чохол захисний для ноги 40см х 30см - 2 шт. (СМС - 35 г/м2)) стерильний (компл)</t>
  </si>
  <si>
    <t>Комплект покриттів операційних нейрохірургічний для операцій на головному мозку (шунтування) №5 «Славна®» (покриття операційне 160см х 160см з адгезивним краєм - 4 шт. (СМС - 35 г/м2), покриття операційне 80см х 70см з адгезивним краєм (по довгій стороні) - 4 шт. (СМС - 35 г/м2), мішок збиральний 60см х 40см з липкою фіксацією (конусної форми з фільтром) - 1 шт. (поліетилен - 55 г/м2), стрічка адгезивна 50см х 5см - 1 шт. (нетканий матеріал + скотч технічний)) стерильний (компл.)</t>
  </si>
  <si>
    <t>Комплект покриттів операційних нейрохірургічний №28 «Славна®» (покриття операційне 210см х 140см - 1 шт. (СМС - 35 г/м2), покриття операційне 210см х 120см з адгезивним краєм (по короткій стороні) - 2 шт. (СМС - 35 г/м2), покриття операційне 100см х 90см з адгезивним краєм (по короткій стороні) - 2 шт. (СМС - 35 г/м2), чохол на мікроскоп для нейрохірургії 250см х 120см (на 2 окуляри) - 1 шт. (поліетилен - 30 г/м2)) стерильний (компл)</t>
  </si>
  <si>
    <t>Комплект одягу та покриттів операційних для артроскопії №31 «Славна®» (халат медичний (хірургічний) на зав`язках довжиною 130 см (розмір 50 - 52 (L)) - 3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чохол для шнура 210см х 30см з двома адгезивними стрічками 55см х 3см - 1 шт. (поліетилен - 55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</si>
  <si>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№35 «Славна®» (халат медичний (хірургічний) на зав’язках довжиною 130 см (розмір 50 - 52 (L)) - 3 шт. (СМС - 35 г/м2), покриття операційне 300см х 160см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140см х 80см для інструментального столу - 1 шт. (ламінований спанбонд - 45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</si>
  <si>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(стегновий) №33 «Славна®» (кожне окремо: халат медичний (хірургічний) на зав’язках довжиною 120 см (розмір 50 - 52 (L)) - 3 шт. (СМС - 25 г/м2), окремо: покриття операційне 260см х 160см з U - подібним адгезивним операційним полем 100см х 20см (по короткій стороні) - 1 шт. (СМС - 35 г/м2), покриття операційне 240см х 160см - 1 шт. (спанбонд - 30 г/м2), покриття операційне 140см х 80см - 2 шт. (СМС - 35 г/м2), покриття операційне 60см х 50см - 3 шт. (спанбонд - 30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</si>
  <si>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ортопедії (стегновий) №34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- 2 шт. (поліетилен - 55 г/м2), чохол захисний для ноги 100см х 40см з адгезивною стрічкою 50см х 5см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 (компл)</t>
  </si>
  <si>
    <t>Комплект покриттів операційних для артроскопії (колінного суглобу) №20 «Славна®» (покриття операційне 320см х 200см з гумовою еластичною манжетою (з отвором діаметром 10 см) та поглинаючою зоною - 2 шт. (СМС - 35 г/м2), чохол для шнура 250см х 15см - 1 шт. (поліетилен - 55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стрічка адгезивна 50см х 10см - 3 шт. (нетканий матеріал + скотч технічний), кишеня бічна 40см х 30см з липкою фіксацією - 1 шт. (поліетилен - 55 г/м2)) стерильний (компл)</t>
  </si>
  <si>
    <t>Комплект покриттів операційних для артроскопії (колінного суглобу) №8 «Славна®» (покриття операційне 320см х 200см - на дугу, з гумовою еластичною манжетою (з отвором діаметром 10 см), поглинаючою зоною (з кріпленням «липучка»)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покриття операційне 35см х 20см - 4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</si>
  <si>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покриттів операційних для артроскопії (колінного суглобу) №17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- 1 шт. (спанлейс - 68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25см - 1 шт. (спанлейс - 68 г/м2), чохол для шнура 250см х 15см з двома адгезивними стрічками 50см х 3см - 1 шт. (поліетилен - 32 г/м2), пелюшка поглинаюча 60см х 60см з адгезивним краєм - 1 шт. (целюлоза+абсорбент), стрічка адгезивна 50см х 10см - 3 шт. (нетканий матеріал + скотч технічний), кишеня бічна 40см х 30см з липкою фіксацією та проволокою - 1 шт. (поліетилен - 55 г/м2)) стерильний (компл)</t>
  </si>
  <si>
    <t>Комплект покриттів операційних для артроскопії (колінного суглобу) №35 «Славна®» (покриття операційне 240см х 160см з U - подібним адгезивним операційним полем 100см х 20см (по короткій стороні) – 1 шт. (СМС - 30 г/м2), покриття операційне 240см х 160см з трикотажною еластичною манжетою – 1 шт. (СМС - 30 г/м2), покриття операційне 140см х 80см для інструментального столу – 1 шт. (ламінований спанбонд - 45 г/м2), покриття операційне 80см х 60см - 2 шт. (спанбонд - 30 г/м2), чохол захисний для ноги 100см х 40см – 1 шт. (СМС - 30 г/м2), кишеня бічна 40см х 30см з липкою фіксацією – 1 шт. (поліетилен - 55 г/м2), тримач шнура адгезивний 20см х 3см (на «липучці») – 3 шт. (стрічка контактна текстильна)) стерильний (компл)</t>
  </si>
  <si>
    <t>Комплект покриттів операційних для артроскопії (плечового суглобу) №7 «Славна®» (покриття операційне 320см х 250см з гумовою еластичною манжетою (з отвором діаметром 7 см), поглинаючою зоною (з кріпленням «липучка»)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покриття операційне 35см х 20см - 4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</si>
  <si>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покриттів операційних для ортопедії (стегновий) №32 «Славна®» (покриття операційне 260см х 240см з U - подібним адгезивним операційним полем 100см х 20см та поглинаючою пелюшкою(по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пелюшкою 40см х 60см (по короткій стороні) - 1 шт. (СМС - 35 г/м2), покриття операційне 200см х 160см для операційного столу - 1 шт.(СМС - 35 г/м2), покриття операційне 160см х 140см - 1 шт.(ламінований спанбонд - 45 г/м2), покриття операційне 100см х 80см з адгезивним краєм (по довгій стороні) - 2 шт.(СМС - 35 г/м2), покриття операційне 35см х 20 см - 4 шт.(спанлейс - 50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5см - 1 шт.(СМС - 35 г/м2), чохол 25см х 20см для пінцета з липкою фіксацією - 1 шт.(фольга), пелюшка поглинаюча 60см х 60см з адгезивним краєм - 1 шт.(целюлоза+абсорбент), стрічка адгезивна 50см х 10см - 3 шт.(нетканий матеріал + скотч технічний), кишеня бічна 40см х 30см з липкою фіксацією та проволокою - 1 шт.(поліетилен - 55 г/м2), мішок збиральний конусної форми 50см х 60см (з липкою фіксацією, фільтром і відвідною трубкою довжиною 130см) - 1 шт.(поліетилен - 55 г/м2), антимікробна операційна плівка 56см х 45см - 1 шт.) стерильний (компл)</t>
  </si>
  <si>
    <t>Комплект покриттів операційних для ортопедії №18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</si>
  <si>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ортопедії №19 «Славна®» (покриття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–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</si>
  <si>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ортопедії №20 «Славна®» (покриття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</si>
  <si>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покриттів операційних для ортопедії №24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100см х 80см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</si>
  <si>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покриттів операційних для ортопедії №25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100см х 80см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</si>
  <si>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покриттів операційних для ортопедії №28 «Славна®» (покриття операційне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- 1 шт. (СМС - 35 г/м2), кишеня бічна 40см х 30см з липкою фіксацією та проволокою - 1 шт. (поліетилен - 55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</si>
  <si>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хірургічний ( для пацієнта) № 61 «Славна®» (шапочка-берет медична - 1шт. (спанбонд - 13 г/м2), сорочка для породіллі - 1шт. (спанбонд - 20 г/м2), тапочки одноразові - 1пара (спанбонд + поліетилен - 30+55 г/м2), пелюшка поглинаюча 60см х 60см - 1шт. (целюлоза+абсорбент), станок для гоління -1шт.) нестерильний (компл)</t>
  </si>
  <si>
    <t>Комплект одягу та покриттів операційних хірургічний №84 «Славна®» (халат медичний (захисний) комбінований на зав’язках (тип Б) довжиною 140 см (розмір 50 - 52 (L)) - 2 шт. (СМС+ламінований спанбонд - 35+45 г/м2), халат медичний (хірургічний) на зав`язках довжиною 140 см (розмір 50 - 52 (L)) - 1 шт. (СМС - 35 г/м2), брюки медичні (розмір 50 - 52 (L)) - 1 шт. (СМС - 35 г/м2), бахіли медичні високі на зав’язках - 3 пари(СМС - 35 г/м2), шапочка - ковпак медична з поглинаючою смужкою - 3 шт. (СМС - 35 г/м2), маска медична тришарова на зав'язках - 3 шт. (спанбонд+фільтруючий шар - мелтблаун), покриття операційне 200см х 80см - 1 шт. (ламінований спанбонд - 45 г/м2), покриття операційне 80см х 70см з адгезивним операційним полем 10см х 10см з поглинаючою зоною та адгезивним краєм (по довгій стороні) - 1 шт. (ламінований спанбонд - 45 г/м2), кишеня бічна 40см х 30см з липкою фіксацією - 1 шт. (поліетилен - 55 г/м2), покриття операційне 10см х 10см - 5 шт. (спанлейс - 50 г/м2), покриття операційне 40см х 35см - 2 шт. (спанлейс - 50 г/м2)) стерильний (компл)</t>
  </si>
  <si>
    <t>Комплект покриттів операційних хірургічний (для резекції печінки) №73 «Славна®» (покриття операційне 250см х 160см з адгезивним краєм (по довгій стороні) - 1 шт. (ламінований спанбонд - 45 г/м2), покриття операційне 240см х 160см з адгезивним краєм (по короткій стороні) - 1 шт. (ламінований спанбонд - 45 г/м2), покриття операційне 200см х 160см - 2 шт. (ламінований спанбонд - 45 г/м2), покриття операційне 140см х 80см - 1 шт. (СМС - 35 г/м2), покриття операційне 80см х 80см з адгезивним краєм - 2 шт. (ламінований спанбонд - 45 г/м2), покриття операційне 80см х 70см - 3 шт. (спанлейс - 50 г/м2), пелюшка поглинаюча 90см х 60см - 1 шт. (целюлоза+абсорбент), стрічка адгезивна 50см х 5см - 2 шт. (нетканий матеріал + скотч технічний), кишеня бічна 40см х 30см з липкою фіксацією - 3 шт. (поліетилен - 55 г/м2), кожне окремо: чохол для світловода 250см х 18см - 1 шт. (ламінований спанбонд - 45 г/м2), кожне окремо: чохол 150см х 80см для інструментального столу «Мейо» - 3 шт. (СМС+ламінований спанбонд - 35+45 г/м2)) стерильний (компл)</t>
  </si>
  <si>
    <t>Комплект покриттів операційних хірургічний №1/Б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100см х 80см з адгезивним краєм та поглинаючою зоною (по довгій стороні) - 2 шт. (СМС - 35 г/м2), кишеня бічна 40см х 30см з липкою фіксацією - 2 шт. (поліетилен - 55 г/м2)) стерильний (шт.)</t>
  </si>
  <si>
    <t>Комплект покриттів операційних хірургічний №60 «Славна®» (покриття операційне 200см х 160см - 2 шт. (СМС - 35 г/м2), покриття операційне 160см х 140см - 1 шт. (СМС - 35 г/м2), покриття операційне 140см х 80см - 1 шт. (ламінований спанбонд - 45 г/м2)) стерильний (компл)</t>
  </si>
  <si>
    <t>Комплект покриттів операційних хірургічний №66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- 2 шт. (СМС - 35 г/м2)) стерильний (компл)</t>
  </si>
  <si>
    <t>Комплект покриттів операційних хірургічний №1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</si>
  <si>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№1/А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</si>
  <si>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№2 «Славна®» (покриття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 (компл.)</t>
  </si>
  <si>
    <t>Комплект покриттів операційних хірургічний №3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</si>
  <si>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покриттів операційних хірургічний №33 «Славна®» (покриття операційне 210см х 140см - 1 шт. (ламінований спанбонд - 45 г/м2), покриття операційне 210см х 120см - 2 шт. (СМС - 35 г/м2), покриття операційне 100см х 90см - 2 шт. (СМС - 35 г/м2)) стерильний (компл.)</t>
  </si>
  <si>
    <t>Комплект покриттів операційних хірургічний №34 «Славна®» (покриття операційне 210см х 160см - 1 шт. (СМС - 35 г/м2), покриття операційне 160см х 160см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 (компл.)</t>
  </si>
  <si>
    <t>Комплект покриттів операційних хірургічний №35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140см х 80см - 1 шт. (ламінований спанбонд - 45 г/м2)) стерильний (компл.)</t>
  </si>
  <si>
    <t>Комплект покриттів операційних хірургічний №4 «Славна®» (покриття операційне універсальне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</si>
  <si>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№5 «Славна®» (покриття операційне 240см х 160см з адгезивним краєм (по короткій стороні) - 1 шт. (СМС - 35 г/м2), покриття операційне 200см х 160см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100см х 90см з адгезивним краєм (по довгій стороні) - 2 шт. (СМС - 35 г/м2), покриття операційне 80см х 60см - 2 шт. (СМС - 35 г/м2), покриття операційне 35см х 20см - 4 шт. (спанлейс - 50 г/м2), кишеня бічна 40см х 30см з липкою фіксацією - 1 шт. (поліетилен - 55 г/м2)) стерильний (компл.)</t>
  </si>
  <si>
    <t>Комплект покриттів операційних хірургічний №53 «Славна®» (покриття операційне 300см х 160см - 3 шт. (СМС - 35 г/м2), покриття операційне 100см х 90см - 3 шт. (СМС - 35 г/м2) стерильний (компл)</t>
  </si>
  <si>
    <t>Комплект покриттів операційних хірургічний №6 «Славна®» (покриття операційне 160см х 140см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- 1 шт. (СМС - 35 г/м2)) стерильний (компл.)</t>
  </si>
  <si>
    <t>Комплект покриттів операційних хірургічний №68 «Славна®» (покриття операційне 210см х 160см - 1 шт. (СМС - 30 г/м2), покриття операційне 160см х 160см з адгезивним краєм - 2 шт. (СМС - 30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- 30 г/м2)) стерильний (компл)</t>
  </si>
  <si>
    <t>Комплект покриттів операційних хірургічний №7 «Славна®» (покриття операційне 210см х 160см - 3 шт. (СМС - 35 г/м2), покриття операційне 100см х 80см - 1 шт. (СМС - 35 г/м2), покриття операційне 50см х 50см - 1 шт. (СМС - 35 г/м2)) стерильний (шт.)</t>
  </si>
  <si>
    <t>Комплект покриттів операційних хірургічний №89 «Славна®» (покриття операційне 240см х 160см - на дугу, з адгезивним краєм та поглинаючою зоною (по довгій стороні) - 1 шт.(СМС - 35 г/м2), покриття операційне 100см х 80см з адгезивним краєм та поглинаючою зоною (по довгій стороні) - 1 шт.(СМС - 35 г/м2)) стерильний (компл)</t>
  </si>
  <si>
    <t>Комплект покриттів операційних хірургічний №90 «Славна®» (покриття операційне 240см х 160см - на дугу, з адгезивним краєм та поглинаючою зоною (по довгій стороні) - 1 шт.(СМС - 35 г/м2), покриття операційне 100см х 80см з адгезивним краєм та поглинаючою зоною (по довгій стороні) - 2 шт. (СМС - 35 г/м2)) стерильний (компл)</t>
  </si>
  <si>
    <t>Комплект покриттів операційних хірургічний №94 «Славна®» (покриття операційне 200см х 160см для операційного столу - 1 шт. (СМС - 35 г/м2); покриття операційне 140см х 110см з адгезивним операційним полем діаметром 10см та поглинаючою пелюшкою 60см х 40см - 1 шт. (СМС - 35 г/м2); чохол 150см х 80см для інструментального столу "Мейо" - 1 шт. (СМС+ламінований спанбонд - 35+45 г/м2); серветка марлева медична 45 см х 70 см (4 шари) «Славна®» (тип 17) - 2 шт. (марля медична бавовняна, тип 17); серветка марлева медична 7,5 см х 7,5 см (8 шарів) «Славна®» (тип 17) - 5 шт. (марля медична бавовняна, тип 17); серветка марлева медична 5 см х 5 см (8 шарів) «Славна®» (тип 17) - 50 шт. (марля медична бавовняна, тип 17)) стерильний (компл)</t>
  </si>
  <si>
    <t>Комплект постільної білизни №1 «Славна®» покриття операційне 240см х 200см - 1 шт. (СМС - 35 г/м2), підковдра 200см х 160см - 1 шт. (СМС - 35 г/м2), наволочка 70см х 50см з клапаном - 1 шт. (СМС - 35 г/м2)) стерильний (компл.)</t>
  </si>
  <si>
    <t>Комплект постільної білизни №2 «Славна®» (покриття операційне 210см х 120см - 2 шт. (СМС - 35 г/м2), наволочка 70см х 50см з клапаном - 1 шт. (СМС - 35 г/м2)) нестерильний (компл)</t>
  </si>
  <si>
    <t>Комплект постільної білизни №3 «Славна®» (покриття операційне 210см х 120см -2 шт. (спанбонд - 30 г/м2), наволочка 70см х 50см з клапаном -1 шт. (спанбонд - 30 г/м2)) нестерильний (компл)</t>
  </si>
  <si>
    <t>Пінцет великий «Славна®» стерильний (шт.)</t>
  </si>
  <si>
    <t>Пінцет малий «Славна®» стерильний (шт.)</t>
  </si>
  <si>
    <t>Пінцет універсальний «Славна®» стерильний (шт.)</t>
  </si>
  <si>
    <t>Набір чохлів для електронно - оптичного перетворювача №1 «Славна®»(чохол 145см х 60см для ЕОП (з липкою фіксацією) - 1 шт. (поліетилен - 55 г/м2), чохол для апаратури діаметром 120см - 1 шт. (поліетилен - 55 г/м2), чохол для апаратури діаметром 150см - 1 шт. (поліетилен - 55 г/м2)) стерильний (шт)</t>
  </si>
  <si>
    <t>Набір чохлів для електронно - оптичного перетворювача №2 «Славна®» (чохол 145см х 40см для ЕОП (на зав’язках і з липкою фіксацією) - 1 шт. (СМС - 35 г/м2), чохол 56см х 47см х 40см для ЕОП (на липучці) - 1 шт. (СМС - 35 г/м2), чохол 45см х 40см х 20см для ЕОП (на липучці) - 1 шт. (СМС - 35 г/м2)) стерильний (шт.)</t>
  </si>
  <si>
    <t>Набір чохлів для кардіологічного обладнання «Славна®» (чохол медичний 75см х 50см для кардіологічного обладнання - 1 шт. (поліетилен - 55 г/м2), чохол медичний 90см х 75см для кардіологічного обладнання - 1 шт. (поліетилен - 55 г/м2), чохол медичний 115см х 85см для кардіологічного обладнання - 1 шт. (поліетилен - 55 г/м2)) стерильний (шт.)</t>
  </si>
  <si>
    <t>Набір чохлів для обладнання №3 «Славна®» (чохол для апаратури 60см х 60см – 1шт.(поліетилен - 55 г/м2), чохол для апаратури 90см х 85см - 1 шт. (поліетилен - 55 г/м2), чохол для апаратури 165см х 30см - 1 шт. (поліетилен - 55 г/м2))стерильний (шт)</t>
  </si>
  <si>
    <t>Чохол 240см х 15см для ендоскопічного обладнання «Славна®» (ламінований спанбонд - 45 г/м2) стерильний (шт)</t>
  </si>
  <si>
    <t>Чохол 150см х 80см для інструментального столу «Мейо» з допоміжною зоною «Славна®» (поліетилен - 55 г/м2) стерильний (шт.)</t>
  </si>
  <si>
    <t>Чохол 150см х 80см для інструментального столу «Мейо» «Славна®» (СМС+ламінований спанбонд - 35+45 г/м2) стерильний (шт.)</t>
  </si>
  <si>
    <t>Чохол 16см х 7см з адгезивною стрічкою 17см х 3см «Славна®» (поліетилен - 30г/м2) стерильний (шт)</t>
  </si>
  <si>
    <t>Чохол 45см х 40см х 20см для ЕОП (на липучці) «Славна®» (СМС – 35 г/м2) нестерильний (шт)</t>
  </si>
  <si>
    <t>Чохол 57см х 47см х40см для ЕОП (на липучці та зав`язці) «Славна®» (СМС – 35 г/м2) стерильний (шт)</t>
  </si>
  <si>
    <t>Чохол 95см х 75см для інструментального столу «Мейо» «Славна®» (СМС+ламінований спанбонд - 35 г/м2 + 45 г/м2) стерильний (шт)</t>
  </si>
  <si>
    <t>Чохол для апаратури діаметром 100 см «Славна®» (поліетилен - 55 г/м2) стерильний (шт.)</t>
  </si>
  <si>
    <t>Чохол для апаратури діаметром 120 см «Славна®» (поліетилен - 55г/м2) стерильний (шт)</t>
  </si>
  <si>
    <t>Чохол для апаратури діаметром 150 см «Славна®» (поліетилен - 55г/м2) стерильний (шт)</t>
  </si>
  <si>
    <t>Чохол для бормашини 100см х 7см «Славна®» (спанбонд - 30 г/м2) стерильний (шт.)</t>
  </si>
  <si>
    <t>Чохол 80см х 55см для кардіологічного обладнання (на зав’язці) «Славна®» (поліетилен - 55 г/м2) стерильний (шт.)</t>
  </si>
  <si>
    <t>Чохол для світловода 250см х 30см (ламінований спанбонд - 45г/м2) «Славна®» стерильний (шт)</t>
  </si>
  <si>
    <t>Чохол для світловода 250см х 18см «Славна®» (ламінований спанбонд - 45 г/м2) стерильний (шт.)</t>
  </si>
  <si>
    <t>Чохол для шнура 100см х 9см з двома адгезивними стрічками 24см х 3см «Славна®» (поліетилен - 55 г/м2) стерильний (шт.)</t>
  </si>
  <si>
    <t>Чохол для шнура 100см х 9см з двома адгезивними стрічками 24см х 3см (по краям) «Славна®» (поліетилен – 55 г/м2) стерильний (шт.)</t>
  </si>
  <si>
    <t>Чохол для шнура 120см х 5см «Славна®» (ламінований спанбонд - 45 г/м2) стерильний (шт)</t>
  </si>
  <si>
    <t>Чохол для шнура 150см х 30см «Славна®» (ламінований спанбонд - 45г/м2) стерильний (шт)</t>
  </si>
  <si>
    <t>Чохол для шнура 180см х 30см «Славна®» (поліетилен - 55 г/м2) стерильний (шт)</t>
  </si>
  <si>
    <t>Чохол для шнура 200см х 15см «Славна®» (поліетилен - 30 г/м2) стерильний (шт)</t>
  </si>
  <si>
    <t>Чохол для шнура 200см х 15см «Славна®» (поліетилен - 55 г/м2) стерильний (шт.)</t>
  </si>
  <si>
    <t>Чохол для шнура 210см х 30см з двома адгезивними стрічками 55см х 3см «Славна®» (поліетилен - 55 г/м2) стерильний (шт.)</t>
  </si>
  <si>
    <t>Чохол для шнура 250см х 15см «Славна®» (поліетилен - 55 г/м2) стерильний (шт)</t>
  </si>
  <si>
    <t>Чохол для шнура 250см х 25см з двома адгезивними стрічками 42см х 3см «Славна®» (поліетилен - 55 г/м2) стерильний (шт.)</t>
  </si>
  <si>
    <t>Чохол для шнура 250см х 15см «Славна®» (СМС - 35 г/м2) стерильний (шт.)</t>
  </si>
  <si>
    <t>Чохол для шнура 250см х 15см з двома адгезивними стрічками 50см х 3см «Славна®» (СМС - 35 г/м2) стерильний (шт.)</t>
  </si>
  <si>
    <t>Чохол для шнура 250см х 20см (СМС - 30 г/м2) «Славна®» стерильний (шт)</t>
  </si>
  <si>
    <t>Чохол для шнура 250см х 5см «Славна®» (ламінований спанбонд - 45 г/м2) стерильний (шт)</t>
  </si>
  <si>
    <t>Чохол для шнура 250см х 8см з двома адгезивними стрічками 17см х 3см «Славна®» (поліетилен - 55 г/м2) нестерильний (шт)</t>
  </si>
  <si>
    <t>Чохол для шнура 250см х 9см з двома адгезивними стрічками 24см х 3см (по краям) (поліетилен - 55 г/м2) «Славна®» стерильний (шт)</t>
  </si>
  <si>
    <t>Чохол для шнура 70см х4см на резинках «Славна®» (спанбонд - 30 г/м2) стерильний (шт)</t>
  </si>
  <si>
    <t>Чохол захисний для кінцівки 80см х 35см «Славна®» (ламінований спанбонд - 45 г/м2) стерильний (шт.)</t>
  </si>
  <si>
    <t>Чохол захисний для кінцівки 80см х 35см «Славна®» (СМС - 25 г/м2) стерильний (шт.)</t>
  </si>
  <si>
    <t>Чохол захисний для кінцівки 80см х 35см «Славна®» (СМС - 35 г/м2) стерильний (шт.)</t>
  </si>
  <si>
    <t>Чохол захисний для кінцівки 80см х 35см з адгезивною стрічкою 50см х 3см «Славна®» (ламінований спанбонд - 45 г/м2) стерильний (шт.)</t>
  </si>
  <si>
    <t>Чохол захисний для ніг 120см х 80см «Славна®» (2 шт.) (ламінований спанбонд - 45 г/м2) стерильний (шт.)</t>
  </si>
  <si>
    <t>Чохол захисний для ніг 120см х 80см «Славна®» (2 шт.) (СМС - 35 г/м2) стерильний (шт.)</t>
  </si>
  <si>
    <t>Чохол захисний для ніг 120см х 80см «Славна®» (2 шт.) (СМС - 25 г/м2) стерильний (шт.)</t>
  </si>
  <si>
    <t>Чохол захисний для ніг 40см х 30см «Славна®» (2 шт.) (ламінований спанбонд - 45 г/м2) стерильний (шт.)</t>
  </si>
  <si>
    <t>Чохол захисний для ніг 40см х 30см «Славна®» (2 шт.) (СМС - 35 г/м2) стерильний (шт.)</t>
  </si>
  <si>
    <t>Чохол захисний для ніг 40см х 30см «Славна®» (2 шт.) (СМС - 25 г/м2) стерильний (шт.)</t>
  </si>
  <si>
    <t>Чохол захисний для ноги (руки) 80см х 25см «Славна®» (СМС - 25 г/м2) стерильний (шт.)</t>
  </si>
  <si>
    <t>Чохол захисний для ноги 100см х 40см «Славна®» (ламінований спанбонд - 45 г/м2) стерильний (шт.)</t>
  </si>
  <si>
    <t>Чохол захисний для ноги 100см х 40см «Славна®» (СМС - 35 г/м2) стерильний (шт.)</t>
  </si>
  <si>
    <t>Чохол захисний для ноги 100см х 40см «Славна®» (СМС - 25 г/м2) стерильний (шт.)</t>
  </si>
  <si>
    <t>Чохол медичний 30см х 11см для обладнання з адгезивною стрічкою «Славна®» (поліетилен - 55 г/м2) стерильний (шт.)</t>
  </si>
  <si>
    <t>Чохол медичний 42см х 32см для кардіологічного обладнання «Славна®» (поліетилен - 55 г/м2) стерильний (шт.)</t>
  </si>
  <si>
    <t>Чохол на каталку 195см х 60см х 10см (на резинці) «Славна®» (спанбонд - 30 г/м2) нестерильний (шт.)</t>
  </si>
  <si>
    <t>Чохол на кушетку 200см х 60см х 8см «Славна®» (ламінований спанбонд - 45 г/м2) стерильний (шт.)</t>
  </si>
  <si>
    <t>Чохол на кушетку 200см х 65см х 10см (з резинкою та зав`язками для ніжок) «Славна®» (спанбонд - 30 г/м2) нестерильний (шт)</t>
  </si>
  <si>
    <t>Чохол на матрац 200см х 80см х 20см на резинці та зав’язках «Славна®» (ламінований спанбонд - 45 г/м2) стерильний (шт.)</t>
  </si>
  <si>
    <t>Чохол на матрац 200см х 90см х 10см на резинці «Славна®» (ламінований спанбонд – 45 г/м2) нестерильний (шт)</t>
  </si>
  <si>
    <t>Чохол на матрац 200см х 90см х 10см на резинці «Славна®» (спанбонд - 30 г/м2) нестерильний (шт)</t>
  </si>
  <si>
    <t>Чохол на мікроскоп для нейрохірургії 230см х 120см (на 3 окуляри) «Славна®» (спанбонд - 30 г/м2) стерильний (шт.)</t>
  </si>
  <si>
    <t>Чохол на мікроскоп для нейрохірургії 250см х 120см (на 2 окуляри) «Славна®» (поліетилен - 30 г/м2) стерильний (шт)</t>
  </si>
  <si>
    <t>Комбінезон з капюшоном (розмір 50-52 (L)) «Славна®» (спанбонд - 40 г/м2) нестерильний (шт)</t>
  </si>
  <si>
    <t>Комбінезон з капюшоном (розмір 54-56 (ХL) «Славна®» (спанбонд - 40 г/м2) нестерильний (шт)</t>
  </si>
  <si>
    <t>Комбінезон з капюшоном (розмір 58-60 (ХХL)) «Славна®» (спанбонд - 40 г/м) нестерильний (шт)</t>
  </si>
  <si>
    <t>Халат на блискавці довжиною 130 см (розмір 50-52 (L)) «Славна®» (спанбонд - 30 г/м2) нестерильний (шт)</t>
  </si>
  <si>
    <t>Халат на кнопках довжиною 117 см (розмір 50-52 (L)) «Славна®» (спанбонд - 25 г/м2) нестерильний (шт)</t>
  </si>
  <si>
    <t>Халат на кнопках довжиною 132 см (розмір 54-56 (ХL)) «Славна®» (спанбонд – 40 г/м2) нестерильний (шт)</t>
  </si>
  <si>
    <t>Халат на кнопках довжиною 132 см (розмір 54-56 (XL)) «Славна®» (спанбонд - 30 г/м2) нестерильний (шт)</t>
  </si>
  <si>
    <t>Халат на липучках довжиною 130 см (розмір 50-52 (L)) «Славна®» (спанбонд - 30 г/м2) нестерильний (шт)</t>
  </si>
  <si>
    <t>Шолом захисний одноразового використання «Славна®» (спанбонд - 30 г/м2) нестерильний (шт)</t>
  </si>
  <si>
    <t>Комбінезон медичний (розмір 50 - 52 (L)) «Славна®» (спанбонд - 30 г/м2) стерильний (шт)</t>
  </si>
  <si>
    <t>Накидка для відвідувача на зав`язках довжиною 110 см «Славна®» (спанбонд - 30 г/м2) стерильна (шт)</t>
  </si>
  <si>
    <t>Покриття операційне 100см х 90см «Славна®» (спанбонд - 30 г/м2) нестерильне (шт)</t>
  </si>
  <si>
    <t>Покриття операційне 100см х 90см «Славна®» (спанбонд - 30 г/м2) стерильне (шт)</t>
  </si>
  <si>
    <t>Покриття операційне 120см х 80см «Славна®» (спанбонд - 30 г/м2) нестерильне (шт)</t>
  </si>
  <si>
    <t>Покриття операційне 120см х 80см «Славна®» (спанбонд - 30 г/м2) стерильне (шт)</t>
  </si>
  <si>
    <t>Покриття операційне 140см х 80см «Славна®» (спанбонд - 30 г/м2) нестерильне (шт)</t>
  </si>
  <si>
    <t>Покриття операційне 200см х120см «Славна®» (спанбонд - 30 г/м2) нестерильне (шт)</t>
  </si>
  <si>
    <t>Покриття операційне 200см х 120см «Славна®» (спанбонд - 30 г/м2) стерильне (шт)</t>
  </si>
  <si>
    <t>Покриття операційне 200см х160см «Славна®» (спанбонд - 30 г/м2) нестерильне (шт)</t>
  </si>
  <si>
    <t>Покриття операційне 200см х 60см «Славна®» (спанбонд - 30 г/м2) нестерильне (шт)</t>
  </si>
  <si>
    <t>Покриття операційне 210см х120см «Славна®» (спанбонд - 30 г/м2) нестерильне (шт)</t>
  </si>
  <si>
    <t>Покриття операційне 240см х160см «Славна®» (спанбонд - 30 г/м2) нестерильне (шт)</t>
  </si>
  <si>
    <t>Покриття операційне 260см х 160см «Славна®» (спанбонд - 30 г/м2) стерильне (шт)</t>
  </si>
  <si>
    <t>Покриття операційне 300см х 160см «Славна®» (спанбонд - 30 г/м2) стерильне (шт)</t>
  </si>
  <si>
    <t>Покриття операційне 40см х 30см «Славна®» (спанбонд - 30 г/м2) нестерильне (шт)</t>
  </si>
  <si>
    <t>Покриття операційне 40см х30см «Славна®» (спанбонд - 30 г/м2) стерильне (шт)</t>
  </si>
  <si>
    <t>Покриття операційне 60см х50см «Славна®» (спанбонд - 30 г/м2) стерильне (шт)</t>
  </si>
  <si>
    <t>Покриття операційне 80см х 60см «Славна®» (спанбонд - 30 г/м2) нестерильне (шт)</t>
  </si>
  <si>
    <t>Покриття операційне 80см х 60см «Славна®» (спанбонд - 30 г/м2) стерильне (шт)</t>
  </si>
  <si>
    <t>Халат медичний (для відвідувача) на зав`язках довжиною 115 см (розмір 46 - 48 (M)) «Славна®» (спанбонд - 30 г/м2) стерильний (шт)</t>
  </si>
  <si>
    <t>Халат медичний (для відвідувача) на зав`язках довжиною 117 см (розмір 50 - 52 (L)) «Славна®» (спанбонд - 30 г/м2) стерильний (шт)</t>
  </si>
  <si>
    <t>Халат медичний (хірургічний) на зав’язках (рукав на манжеті) довжиною 110 см (розмір 50 - 52 (L)) «Славна®» (спанбонд - 30 г/м2) стерильний (шт)</t>
  </si>
  <si>
    <t>Халат медичний (хірургічний) на зав`язках довжиною 120 см (розмір 46 - 48 (М)) «Славна®» (спанбонд - 30 г/м2) стерильний (шт)</t>
  </si>
  <si>
    <t>Халат медичний (хірургічний) на зав`язках довжиною 120 см (розмір 50 - 52 (L)) «Славна®» (спанбонд - 30 г/м2) стерильний (шт)</t>
  </si>
  <si>
    <t>Халат медичний (хірургічний) на зав`язках довжиною 120 см (розмір 54 - 56(ХL)) «Славна®» (спанбонд - 30 г/м2) стерильний (шт)</t>
  </si>
  <si>
    <t>Бахіли медичні високі на зав’язках «Славна®» (ламінований спанбонд - 45 г/м2) нестерильні (пар)</t>
  </si>
  <si>
    <t>Бахіли медичні високі на зав`язках «Славна®» (ламінований спанбонд - 45 г/м2) стерильні (пара)</t>
  </si>
  <si>
    <t>Бахіли медичні високі на зав`язках (подовжені) «Славна®» (ламінований спанбонд - 45 г/м2) стерильні (пар)</t>
  </si>
  <si>
    <t>Бахіли медичні високі на липучках «Славна®» (ламінований спанбонд - 45 г/м2) стерильні (пара)</t>
  </si>
  <si>
    <t>Бахіли медичні високі на резинках «Славна®» (ламінований спанбонд - 45 г/м2) стерильні (пара)</t>
  </si>
  <si>
    <t>Комбінезон медичний (розмір 50 - 52 (L)) «Славна®» (ламінований спанбонд - 45 г/м2) стерильний (шт.)</t>
  </si>
  <si>
    <t>Комбінезон медичний (розмір 54 - 56 (ХL)) «Славна®» (ламінований спанбонд - 45 г/м2) стерильний (шт.)</t>
  </si>
  <si>
    <t>Комбінезон медичний (розмір 54 - 56 (ХL)) «Славна®» (СМС - 35 г/м2) стерильний (шт.)</t>
  </si>
  <si>
    <t>Комбінезон медичний (розмір 58 - 60 (ХХL)) «Славна®» (ламінований спанбонд - 45 г/м2) стерильний (шт.)</t>
  </si>
  <si>
    <t>Комбінезон медичний (розмір 58 - 60 (ХХL)) «Славна®» (СМС - 35 г/м2) стерильний (шт.)</t>
  </si>
  <si>
    <t>Комбінезон медичний (розмір 50 - 52 (L)) «Славна®» (спанбонд - 30 г/м2) стерильний (шт.)</t>
  </si>
  <si>
    <t>Маска медична тришарова на зав’язках із захисним екраном «Славна®» (спанбонд+фільтруючий шар - мелтблаун+прозорий пластик) стерильна (шт)</t>
  </si>
  <si>
    <t>Нарукавники медичні «Славна®» (ламінований спанбонд - 45 г/м2) стерильні (пара)</t>
  </si>
  <si>
    <t>Нарукавники медичні «Славна®» (ламінований спанбонд - 45 г/м2) нестерильні (пар)</t>
  </si>
  <si>
    <t>Нарукавники медичні «Славна®» (поліетилен - 30 г/м2) стерильні (пара)</t>
  </si>
  <si>
    <t>Нарукавники медичні з трикотажним манжетом «Славна®» (ламінований спанбонд - 45 г/м2) стерильні (пара)</t>
  </si>
  <si>
    <t>Нарукавники медичні з трикотажним манжетом «Славна®» (поліетилен - 30 г/м2) нестерильні (пар)</t>
  </si>
  <si>
    <t>Нарукавники медичні з трикотажним манжетом «Славна®» (поліетилен - 30 г/м2) стерильні (пара)</t>
  </si>
  <si>
    <t>Нарукавники медичні з трикотажним манжетом «Славна®» (СМС - 35 г/м2) стерильні (пара)</t>
  </si>
  <si>
    <t>Фартух медичний довжиною 110 см «Славна®» (ламінований спанбонд - 45 г/м2) нестерильний (шт)</t>
  </si>
  <si>
    <t>Фартух медичний довжиною 110 см «Славна®» (поліетилен - 55 г/м2) стерильний (шт.)</t>
  </si>
  <si>
    <t>Фартух медичний довжиною 110 см «Славна®» (спанбонд - 30 г/м2) стерильний (шт.)</t>
  </si>
  <si>
    <t>Фартух медичний довжиною 120 см «Славна®» нестерильний (поліетилен - 55 г/м2) (шт)</t>
  </si>
  <si>
    <t>Фартух медичний довжиною 140 см «Славна®» (ламінований спанбонд - 45 г/м2) нестерильний (шт)</t>
  </si>
  <si>
    <t>Фартух медичний довжиною 140 см «Славна®» (ламінований спанбонд - 45 г/м2) стерильний (шт)</t>
  </si>
  <si>
    <t>Фартух медичний довжиною 140 см «Славна®» (поліетилен 55г/м2) стерильний (шт.)</t>
  </si>
  <si>
    <t>Халат медичний (захисний) комбінований на зав’язках (тип Б) довжиною 140 см (розмір 54 - 56 (ХL)) «Славна®» (СММС+ламінований спанбонд - 35+45 г/м2) стерильний (шт)</t>
  </si>
  <si>
    <t>Халат медичний (захисний) комбінований на зав`язках (тип А)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</si>
  <si>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А) довжиною 128 см (розмір 46 - 48 (М)) «Славна®» (СМС + ламінований спанбонд - 35+45 г/м2) стерильний (шт.)</t>
  </si>
  <si>
    <t>Халат медичний (захисний) комбінований на зав`язках (тип А) довжиною 134 см (розмір 58 - 60 (ХХL)) «Славна®» (СМС + ламінований спанбонд - 35+45 г/м2) стерильний (шт.)</t>
  </si>
  <si>
    <t>Халат медичний (захисний) комбінований на зав’язках (тип А) довжиною 130 см (розмір 50 - 52 (L)) «Славна®» (СММС+ламінований спанбонд - 35+45 г/м2) стерильний (шт)</t>
  </si>
  <si>
    <t>Халат медичний (захисний) комбінований на зав`язках (тип А) довжиною 140 см (розмір 50 - 52 (L)) «Славна®» (спанбонд + ламінований спанбонд - 25+45 г/м2) стерильний (шт)</t>
  </si>
  <si>
    <t>Халат медичний (захисний) комбінований на зав`язках (тип Б) довжиною 128 см (розмір 46 - 48 (М)) «Славна®» (СМС + ламінований спанбонд - 35+45 г/м2) стерильний (шт.)</t>
  </si>
  <si>
    <t>Халат медичний (захисний) комбінований на зав`язках (тип Б)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</si>
  <si>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Б) довжиною 132 см (розмір 54 - 56 (ХL)) «Славна®» (спанлейс + ламінований спанлейс - 68+70г/м2) стерильний (шт.)</t>
  </si>
  <si>
    <t>Халат медичний (захисний) комбінований на зав`язках (тип Б) довжиною 132 см (розмір 54 - 56 (ХL)) «Славна®» (СМС + ламінований спанбонд - 35+45 г/м2) стерильний (шт)</t>
  </si>
  <si>
    <t>Халат медичний (захисний) комбінований на зав`язках (тип Б) довжиною 140 см (розмір 50 - 52 (L)) «Славна®» (спанбонд + ламінований спанбонд - 40+45 г/м2), стерильний (шт)</t>
  </si>
  <si>
    <t>Халат медичний (захисний) комбінований на зав'язках (тип Б) довжиною 140 см (розмір 54 - 56 (ХL)) «Славна®» (СМС+ламінований спанбонд - 35+45 г/м2) стерильний (шт)</t>
  </si>
  <si>
    <t>Халат медичний (захисний) комбінований на зав`язках (тип Б) довжиною 150 см (розмір 50 - 52 (L)) «Славна®» (СМС+ламінований спанбонд - 35+45 г/м2) стерильний (шт)</t>
  </si>
  <si>
    <t>Халат медичний (захисний) комбінований на липучці та зав`язках (тип Б) довжиною 130 см (розмір 50 - 52 (L)) «Славна®» (СМС+ламінований спанбонд - 35+45г/м2) стерильний (шт.)</t>
  </si>
  <si>
    <t>Халат медичний (захисний) ламінований на зав`язках довжиною 130 см (розмір 50 - 52 (L)) «Славна®» (ламінований спанбонд - 45 г/м2) стерильний (шт.)</t>
  </si>
  <si>
    <t>Халат медичний (захисний) ламінований на зав`язках довжиною 130 см (розмір 50 - 52 (L)) «Славна®» (ламінований спанлейс - 70 г/м2) стерильний (шт.)</t>
  </si>
  <si>
    <t>Халат медичний (захисний) ламінований на зав`язках довжиною 134 см (розмір 58 - 60 (ХХL)) «Славна®» (ламінований спанлейс - 70 г/м2) стерильний (шт.)</t>
  </si>
  <si>
    <t>Халат медичний (захисний) комбінований на липучці та зав`язках, з коміром-стійкою (тип А) довжиною 130 см (розмір 50-52 (L)) «Славна®» (СМС + ламінований спанбонд - 30+45 г/м2), нестерильний (шт)</t>
  </si>
  <si>
    <t>Шолом медичний (захисний) комбінований «Славна®» (СМС + ламінований спанбонд - 35+45 г/м2) стерильний (шт.)</t>
  </si>
  <si>
    <t>Шолом медичний (захисний) ламінований «Славна®» (ламінований спанбонд - 45 г/м2) стерильний (шт.)</t>
  </si>
  <si>
    <t>Комплект одягу «Анти - СНІД» №3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г/м2)) стерильний (компл.)</t>
  </si>
  <si>
    <t>Комплект одягу «Анти - СНІД» №3/Б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134 см (розмір 58 - 60 (ХХL)) - 1 шт. (СМС+ламінований спанбонд - 35+45 г/м2), сорочка медична з коротким рукавом (розмір 58 - 60 (ХХL)) - 1 шт. (СМС - 35 г/м2), брюки медичні (розмір 58 - 60 (ХХL)) - 1 шт. (СМС - 35 г/м2), рукавички хірургічні (розмір 8,0) - 1 пара (латекс), бахіли медичні високі на зав’язках - 1 пара (ламінований спанбонд - 45 г/м2)) стерильний (шт.)</t>
  </si>
  <si>
    <t>Комплект одягу «Анти - СНІД» №4 «Славна®» (шапочка - берет медична - 1 шт. (спанбонд - 13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</si>
  <si>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«Анти - СНІД» №5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рукавички хірургічні PROFEEL SYNTHETIC (розмір 8,0) - 1 пара (неопрен), бахіли медичні високі на зав’язках - 1 пара (ламінований спанбонд - 45 г/м2)) стерильний (компл.)</t>
  </si>
  <si>
    <t>Комплект одягу «Анти - СНІД» №6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PROFEEL SYNTHETIC (розмір 8,0) - 1 пара (неопрен), бахіли медичні високі на зав’язках - 1 пара (ламінований спанбонд - 45 г/м2)) стерильний (компл.)</t>
  </si>
  <si>
    <t>Комплект одягу «Анти - СНІД» №7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140 см - 1 шт. (поліетилен - 55 г/м2)) стерильний (компл.)</t>
  </si>
  <si>
    <t>Комплект одягу «Анти - СНІД» №1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</si>
  <si>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«Анти - СНІД» №10 «Славна®» (шолом медичний (захисний) комбінований - 1 шт. (СММС+ламінований спанбонд - 35+45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(ламінований спанбонд - 45 г/м2), бахіли медичні високі на зав’язках - 1 пара (ламінований спанбонд - 45 г/м2)) стерильний (компл)</t>
  </si>
  <si>
    <t>Комплект одягу «Анти - СНІД» №11 «Славна®» (шолом медичний (захисний) ламінований - 1 шт. (ламінований спанбонд - 45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54 - 56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антимікробні латексні хірургічні рукавички без пудри GAMMEX®Powder - Free with AMT™, розмір 8,0 - 1 пара (латекс), бахіли медичні високі на зав’язках - 1 пара (ламінований спанбонд - 45 г/м2)) стерильний (компл)</t>
  </si>
  <si>
    <t>Комплект одягу «Анти - СНІД» №12 «Славна®» (шолом медичний - 1 шт. (СМС - 35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100 см - 1 шт. (ламінований спанбонд - 45 г/м2), нарукавники медичні - 1 шт. (ламінований спанбонд - 45 г/м2), бахіли медичні високі на зав’язках - 1 пара (ламінований спанбонд - 45 г/м2)) стерильний (компл)</t>
  </si>
  <si>
    <t>Комплект одягу «Анти - СНІД» №13 «Славна®» (Шолом медичний - 1 шт. (СММС - 35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мелтблаун+прозорий пластик), халат медичний (захисний) комбінований на липучці та зав`язках ,з коміром - стійкою (тип А) довжиною 140 см (розмір 54 - 56 (ХL)) - 1 шт. (СММС+ламінований спанбонд - 35+45 г/м2), фартух медичний довжиною 110 см - 1 шт. (ламінований спанбонд - 45 г/м2), нарукавники медичні - 2 пари(ламінований спанбонд - 45 г/м2), антимікробні латексні хірургічні рукавички без пудри GAMMEX® Powder - Free with AMT™, р. 7.0 - 1 пара(латекс), бахіли медичні високі на зав’язках - 1 пара(ламінований спанбонд - 45 г/м2)) стерильний (компл)</t>
  </si>
  <si>
    <t>Комплект одягу «Анти - СНІД» №14 «Славна®» (шолом медичний - 1 шт. (СММС - 35 г/м2), маска медична тришарова на резинках - 6 шт. (спанбонд+фільтруючий шар - мелтблаун), маска медична із захисним екраном - 1 шт. (покупний), халат медичний (захисний) комбінований на зав'язках (тип Б) довжиною 140 см (розмір 54 - 56 (ХL)) - 1 шт. (СММС+ламінований спанбонд - 35+45 г/м2), фартух медичний довжиною 100 см - 1 шт. (ламінований спанбонд - 45 г/м2), нарукавники медичні - 1 пар (ламінований спанбонд - 45 г/м2), бахіли медичні високі на зав'язках - 1 пар (ламінований спанбонд - 45 г/м2)), стерильний (компл)</t>
  </si>
  <si>
    <t>Комплект одягу "Анти-СНІД" №17 «Славна®» шолом медичний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130 см (розмір 50-52 (L))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</si>
  <si>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№18 «Славна®» (шолом медичний - 1 шт. (СММС - 30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А) довжиною 140 см (розмір 58-60 (XXL)) - 1 шт. (СММС+ламінований спанбонд - 30+45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</si>
  <si>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«Анти - СНІД» №8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бахіли медичні високі на резинках - 1 пара (ламінований спанбонд - 45 г/м2)) стерильний (компл)</t>
  </si>
  <si>
    <t>Комплект одягу «Анти-СНІД» №9 «Славна®» (шолом медичний (захисний) ламінований - 1 шт. (ламінований спанбонд - 45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54-56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антимікробні латексні хірургічні рукавички без пудри GAMMEX®Powder-Free with AMT™, розмір 8,0 - 1 пара (латекс), бахіли медичні високі на зав’язках - 1 пара (ламінований спанбонд - 45 г/м2)) нестерильний (компл)</t>
  </si>
  <si>
    <t>Комплект одягу протиепідемічний №4 «Славна®» (шолом медичний (захисний) - 1 шт. (ламінований спанбонд - 45 г/м2),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резинках - 1 пара (ламінований спанбонд - 45 г/м2), рушничок 70см х 40см - 1 шт. (спанлейс - 50 г/м2)) стерильний (шт.)</t>
  </si>
  <si>
    <t>Комплект одягу протиепідемічний (для роботи зі збудниками 1 - 4 груп патогенності: чума, натуральна віспа та інші) №1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</si>
  <si>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(для роботи зі збудниками 1 - 4 груп патогенності: чума, натуральна віспа та інші) №1/Б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134 см (розмір 58 - 60 (ХХL)) - 1 шт. (СМС+ламінований спанбонд - 35+45 г/м2), сорочка медична з довгим рукавом (розмір 58 - 60 (ХХL)) - 1 шт. (СМС - 35 г/м2), брюки медичні (розмір 58 - 60 (ХХL))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</si>
  <si>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(для роботи зі збудниками 3 - 4 груп патогенності: черевний тиф, дифтерія, туберкульоз, менінгіт та інші) №2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</si>
  <si>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№3 «Славна®» (комплект одягу №1: 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рушничок 70см х 40см - 1 шт. (спанлейс - 50 г/м2), комплект одягу №2: сорочка медична з довгим рукавом (розмір 50 - 52 (L)) - 1 шт. (СМС - 35 г/м2), брюки медичні (розмір 50 - 52 (L)) - 1 шт. (СМС - 35 г/м2), фартух медичний довжиною 140 см - 1 шт. (поліетилен - 55 г/м2), бахіли медичні високі на зав’язках - 1 пара (ламінований спанбонд - 45 г/м2)) стерильний (компл.)</t>
  </si>
  <si>
    <t>Комплект одягу протиепідемічний (для роботи зі збудниками 1 - 4 груп патогенності: чума, натуральна віспа та інші) №5 «Славна®» (шапочка - берет медична - 1 шт. (спанбонд - 13 г/м2), маска медична тришарова на резинках - 1 шт. (спанбонд+фільтруючий шар –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(компл)</t>
  </si>
  <si>
    <t>Комплект одягу протиепідемічний №6 «Славна®» (маска медична із захисним екраном - 1 шт. (спанбонд+фільтруючий шар - мелтблаун + прозорий пластик), халат медичний (захисний) комбінований на зав'язках (тип Б) довжиною 132 см (розмір 54 - 56 (ХL)) - 1 шт. (СМС+ламінований спанбонд - 35+45 г/м2), фартух медичний довжиною 110 см - 1 шт. (поліетилен - 55 г/м2), нарукавники медичні - 1 пара (ламінований спанбонд - 45 г/м2), бахіли медичні високі на зав'язках - 1 пара (ламінований спанбонд - 45 г/м2), шолом медичний (захисний) комбінований - 1 шт. (СМС+ламінований спанбонд - 35+45 г/м2)) стерильний (шт)</t>
  </si>
  <si>
    <t>Комплект одягу протиепідемічний №7 «Славна®» (шолом медичний (захисний) ламінований - 1 шт. (ламінований спанбонд - 45 г/м2), халат медичний (хірургічний) на зав’язках довжиною 130 см (розмір 50-52 (L)) - 1 шт. (ламінований спанбонд - 45 г/м2), сорочка медична з довгим рукавом (розмір 50-52 (L)) - 1 шт. (спанбонд - 30 г/м2), брюки медичні (розмір 50-52 (L)) - 1 шт. (спанбонд - 30 г/м2), бахіли медичні високі на зав’язках - 1 пара (спанбонд - 30 г/м2), рушничок 70см х 40см - 1 шт. (спанлейс - 50 г/м2), респіратор 3М VFlex 9152R FFP2, без клапану - 1 шт.)) нестерильний (компл)</t>
  </si>
  <si>
    <t>Комплект одягу протиепідемічний №8 «Славна®» (шолом медичний (захисний) ламінований - 1 шт. (ламінований спанбонд - 45 г/м2), халат медичний (хірургічний) на зав’язках довжиною 140 см (розмір 58-60 (XXL)) - 1 шт. (ламінований спанбонд - 45 г/м2), сорочка медична з коротким рукавом (розмір 50-52 (L)) - 1 шт. (спанбонд - 30 г/м2), брюки медичні (розмір 50-52 (L)) - 1 шт. (спанбонд - 30 г/м2), бахіли медичні високі на зав’язках - 1 пара (спанбонд - 30 г/м2), рушничок 70см х 40см - 1 шт. (спанлейс - 50 г/м2 ), респіратор 3М VFlex 9152R FFP2, без клапану - 1 шт. окуляри закриті герметичні - 1 шт.)) нестерильний (компл)</t>
  </si>
  <si>
    <t>Комплект одягу протиепідемічний №9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зав'язках (тип Б) довжиною 130 см (розмір 50 - 52 (L)) - 1 шт. (СМС+ламінований спанбонд - 35+45 г/м2), фартух медичний довжиною 110 см - 1 шт. (поліетилен - 55 г/м2), бахіли медичні високі на зав'язках - 1 пара (ламінований спанбонд - 45 г/м2)) стерильний (компл)</t>
  </si>
  <si>
    <t>Накидка для пацієнта (стоматологічна) 80см х 70см «Славна®» (СМС - 35 г/м2) стерильна (шт)</t>
  </si>
  <si>
    <t>Накидка для пацієнта (стоматологічна) 80см х 70см «Славна®» (ламінований спанбонд - 45 г/м2) стерильна (шт.)</t>
  </si>
  <si>
    <t>Покриття для стоматології №3 (покриття стоматологічне діаметром 30 см для плювальниці) (в упаковці 200 шт.)) «Славна®» (спанбонд - 30 г/м2) нестерильне (паков)</t>
  </si>
  <si>
    <t>Покриття операційне для стоматології №1 «Славна®» (покриття операційне 240см х 160см з адгезивним операційним полем 15см х 10см та поглинаючою зоною (СМС - 35 г/м2)) стерильне (шт.)</t>
  </si>
  <si>
    <t>Покриття операційне для стоматології №2 «Славна®» (покриття операційне 120см х 80см з адгезивним трикутним операційним полем 15см х 15см х 15см (СМС - 35 г/м2)) стерильне (шт.)</t>
  </si>
  <si>
    <t>Покриття операційне для стоматології №3 «Славна®» (покриття операційне 140см х 60см з адгезивним трапецієвидним операційним полем 15см х 14см х 15см х 4см (для носу) (СМС - 35 г/м2)) стерильне (шт.)</t>
  </si>
  <si>
    <t>Покриття операційне для стоматології №5 «Славна®» (покриття операційне 140см х 100см з адгезивним трикутним операційним полем 10см х 10см х 10см (СМС - 35 г/м2)) стерильне (шт.)</t>
  </si>
  <si>
    <t>Покриття операційне для стоматології №6 «Славна®» (покриття операційне 140см х 60см з адгезивним трикутним операційним полем 10см х 10см х 10см (спанлейс - 50 г/м2) стерильне (шт.)</t>
  </si>
  <si>
    <t>Чохол 35см х 30см на підголовник для крісла стоматологічного (на резинці) «Славна®» (СМС - 35 г/м2) стерильний (шт.)</t>
  </si>
  <si>
    <t>Чохол 200см х 70см для крісла стоматологічного «Славна®» (СМС - 35 г/м2) стерильний (шт.)</t>
  </si>
  <si>
    <t>Комплект білизни для стоматології №1 «Славна®» (чохол - накидка 160см х 70см для крісла стоматологічного (на зав’язках) - 1 шт. (СМС - 35 г/м2), чохол 25см х 20см на підголовник для крісла стоматологічного (на резинці) - 1 шт. (СМС - 35 г/м2)) стерильний (шт.)</t>
  </si>
  <si>
    <t>Комплект одягу для стоматології №3 «Славна®» (шапочка - ковпак медична - 1 шт. (спанбонд - 30 г/м2), халат медичний (хірургічний) на зав’язках (рукав на резинці) довжиною 128 см (розмір 46 - 48 (М)) - 1 шт. (спанбонд - 30 г/м2)) стерильний (компл)</t>
  </si>
  <si>
    <t>Комплект одягу для стоматології №4 «Славна®» (шапочка - ковпак медична - 1 шт. (спанбонд - 30 г/м2), халат медичний (хірургічний) на зав’язках (рукав на резинці) довжиною 130 см (розмір 50 - 52 (L)) - 1 шт. (спанбонд - 30 г/м2) стерильний (компл.)</t>
  </si>
  <si>
    <t>Комплект одягу та покриттів операційних для стоматології №13 «Славна®» (Шапочка - берет медична - 1 шт. (спанбонд - 13 г/м2), шапочка - ковпак медична - 1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- 2 шт. (СМС - 35 г/м2), бахіли медичні середні - 4 пари (спанбонд - 30 г/м2), покриття операційне 200см х 160см з операційним полем 17см х 13см та поглинаючою зоною - 1 шт. (СМС - 35 г/м2), покриття операційне 200см х 160см - 1 шт. (СМС - 35 г/м2) стерильний (компл)</t>
  </si>
  <si>
    <t>Комплект одягу та покриттів операційних для стоматології (дентальної імплантології) №5 «Славна®» (шапочка - берет медична - 2 шт. (спанбонд - 13 г/м2), шапочка - ковпак медична - 1 шт. (спанбонд - 30 г/м2), маска медична тришарова на резинках - 2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(хірургічний) на зав’язках довжиною 110 см (розмір 50 - 52 (L)) - 1 шт. (спанбонд - 30 г/м2), халат медичний (хірургічний) на зав’язках довжиною 140 см (розмір 50 - 52 (L)) - 2 шт. (спанбонд - 30 г/м2), бахіли медичні середні - 3 пари (спанбонд - 30 г/м2), покриття операційне 120см х 80см - 1 шт. (СМС - 35 г/м2), покриття операційне 80см х 60см - 1 шт. (СМС - 35 г/м2)) стерильний (компл.)</t>
  </si>
  <si>
    <t>Комплект одягу та покриттів операційних для стоматології (імплантології) №6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(рукав на резинці) довжиною 140 см (розмір 50 - 52 (L)) - 1 шт. (спанбонд - 30 г/м2), халат медичний (хірургічний) на зав’язках довжиною 110 см (розмір 50 - 52 (L)) - 1 шт. (спанбонд - 30 г/м2), бахіли медичні середні - 2 пари (спанбонд - 30 г/м2), покриття операційне 120см х 80см - 1 шт. (СМС - 35 г/м2), покриття операційне 80см х 60см - 1 шт. (СМС - 35 г/м2)) стерильний (компл)</t>
  </si>
  <si>
    <t>Комплект одягу та покриттів операційних для стоматології (імплантології)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- 2 шт. (спанбонд - 30 г/м2), халат медичний (хірургічний) на зав’язках довжиною 110 см (розмір 50 - 52 (L)) - 1 шт. (спанбонд - 30 г/м2), бахіли медичні середні - 3 пари (спанбонд - 30 г/м2), покриття операційне 120см х 80см - 1 шт. (СМС - 35 г/м2), покриття операційне 80см х 60см - 1 шт. (СМС - 35 г/м2)) стерильний (компл)</t>
  </si>
  <si>
    <t>Комплект одягу та покриттів операційних для стоматології (імплантології) №11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140 см (розмір 50 - 52 (L)) - 1 шт. (спанбонд - 30 г/м2), халат медичний (хірургічний) на зав’язках довжиною 110 см (розмір 50 - 52 (L)) - 1 шт. (спанбонд - 30 г/м2), покриття операційне 180см х 80см з трикутним операційним полем 15см х 15см х 15см та адгезивним кріпленням - 1 шт. (СМС - 35 г/м2), покриття операційне 80см х 70см - 1 шт. (СМС - 35 г/м2), чохол для ручки 30см х 5см на резинці - 3 шт. (СМС - 35 г/м2)) стерильний (компл)</t>
  </si>
  <si>
    <t>Комплект одягу та покриттів операційних для стоматології №1 «Славна®» (халат медичний (хірургічний) на зав’язках довжиною 130 см (розмір 50 - 52 (L)) - 1 шт. (СМС - 35 г/м2), покриття операційне 240см х 160см з адгезивним операційним полем 15см х 10см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</si>
  <si>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- 30 г/м2), покриття операційне 180см х 110см з трикутним операційним полем 15см х 15см х 15см та адгезивним кріпленням - 1 шт. (спанбонд - 30 г/м2), покриття операційне 80см х 60см - 1 шт. (спанбонд - 30 г/м2)) стерильний (компл)</t>
  </si>
  <si>
    <t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- 20 г/м2), покриття операційне 180см х 110см з трикутним операційним полем 15см х 15см х 15см та адгезивним кріпленням - 1 шт. (спанбонд - 20 г/м2), покриття операційне 80см х 60см - 1 шт. (спанбонд - 20 г/м2)) стерильний (компл)</t>
  </si>
  <si>
    <t>Комплект одягу та покриттів операційних для стоматології №12 «Славна®» (шапочка - берет медична з поглинаючою смужкою - 3 шт. (спанбонд - 13 г/м2), маска медична двошарова (на резинках) - 2 шт. (спанбонд - 30 г/м2), халат медичний (хірургічний) на зав’язках довжиною 128 см (розмір 46 - 48 (М)) - 2 шт. (СМС - 35 г/м2), бахіли медичні середні - 2 пари (спанбонд - 30 г/м2), покриття операційне 140см х 60см з адгезивним трикутним операційним полем 10см х 10см х 10см - 1 шт. (СМС - 35 г/м2), покриття операційне 200см х 160см для операційного столу - 1 шт. (ламінований спанбонд - 45 г/м2), покриття операційне 80см х 80см - 3 шт. (СМС - 35 г/м2)) стерильний (компл)</t>
  </si>
  <si>
    <t>Комплект одягу та покриттів операційних для стоматології №15 «Славна®» (шапочка - берет медична - 2 шт. (спанбонд - 13 г/м2), маска медична тришарова на резинках - 2 шт. (спанбонд+фільтруючий шар – мелтблаун), халат медичний (хірургічний) на зав’язках довжиною 128 см (розмір 46 - 48 (М)) - 2 шт. (спанбонд - 30 г/м2), покриття операційне 140см х 100см з адгезивним трикутним операційним полем 10см х 10см х 10см - 1 шт. (СМС - 35 г/м2), покриття операційне 100см х 90см - 1 шт. (ламінований спанбонд - 45 г/м2) стерильний (компл)</t>
  </si>
  <si>
    <t>Комплект одягу та покриттів операційних для стоматології №2 «Славна®» (шапочка - берет медична - 1 шт. (спанбонд - 13 г/м2), маска медична із захисним екраном - 1 шт. (спанбонд+фільтруючий шар - мелтблаун + прозорий пластик), халат медичний (хірургічний) на зав’язках довжиною 130 см (розмір 50 - 52 (L)) - 1 шт. (СМС - 35 г/м2), накидка для пацієнта (стоматологічна) 80см х 70см - 1 шт. (ламінований спанбонд - 45 г/м2), чохол - накидка 160см х 70см для крісла стоматологічного (на зав’язках) - 1 шт. (СМС - 35 г/м2), чохол 35см х 30см на підголовник для крісла стоматологічного (на резинці) - 1 шт. (СМС - 35 г/м2)) стерильний (компл.)</t>
  </si>
  <si>
    <t>Комплект одягу та покриттів операційних для стоматології №8 «Славна®» (шапочка - берет медична з поглинаючою смужкою - 1 шт. (спанбонд - 13 г/м2), маска медична тришарова на зав’язках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- 3 шт. (ламінований спанбонд - 45 г/м2), покриття операційне 160см х 100см - 1 шт. (ламінований спанбонд - 45 г/м2), покриття операційне 80см х 80см - 3 шт. (СМС - 35 г/м2), покриття операційне 35см х 20см - 1 шт. (спанлейс - 50 г/м2)) стерильний (компл)</t>
  </si>
  <si>
    <t>Комплект одягу та покриттів операційних для стоматології №9 «Славна®» (шапочка - берет медична з поглинаючою смужкою - 3 шт. (спанбонд - 13 г/м2), маска медична тришарова на зав’язках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(хірургічний) на зав’язках довжиною 110 см (розмір 46 - 48 (М)) - 1 шт. (СМС - 35 г/м2), бахіли медичні середні - 2 пари (спанбонд - 30 г/м2), покриття операційне 200см х 160см з операційним полем 17см х 13см та поглинаючою зоною - 1 шт. (СМС - 35 г/м2), покриття операційне 200см х 160см для операційного столу - 1 шт. (ламінований спанбонд - 45 г/м2), покриття операційне 80см х 80см - 4 шт. (СМС - 35 г/м2), покриття операційне 35см х 20см - 2 шт. (спанлейс - 50 г/м2)) стерильний (компл)</t>
  </si>
  <si>
    <t>Відріз марлевий медичний 0,9 м х 1м «Славна®», стерильний (тип 17) (шт)</t>
  </si>
  <si>
    <t>Комплект одягу та покриттів операційних акушерський №61 "Славна®" (шапочка - берет медична - 4 шт. (спанбонд - 13 г/м2); маска медична тришарова на резинках - 3 шт. (спанбонд+фільтруючий шар - мелтблаун); сорочка для породіллі - 1 шт. (СМС - 35 г/м2); халат медичний (хірургічний) на зав'язках довжиною 130 см (розмір 50-52 (L)) - 1 шт. (СМС - 25 г/м2); халат медичний (захисний) комбінований на зав'язках (тип Б) довжиною 132 см (розмір 54-56 (ХL)) - 3 шт. (СМС+ламінований спанбонд - 35+45 г/м2 ); бахіли медичні середні - 1 пара (спанбонд - 30 г/м2); бахіли медичні середні - 3 пари (ламінований спанбонд - 45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г/м2 ); пелюшка поглинаюча 60см х 60см з адгезивним краєм - 1 шт. (целюлоза+абсорбент); бірка для немовлят - 2 шт. (папір синтетичний); бірка інформаційна 95мм х 75мм - 1 шт. (полімерна плівка)) стерильний (компл)</t>
  </si>
  <si>
    <t>Комплект одягу та покриттів операційних акушерський №62 "Славна®" (шапочка - берет медична - 4 шт. (спанбонд - 13 г/м2); маска медична тришарова на резинках - 1 шт. (спанбонд+фільтруючий шар - мелтблаун); халат медичний (хірургічний) на липучці та зав'язках довжиною 136 см (розмір 54-56 (ХL)) - 1 шт. (СМС - 35 г/м2); сорочка для породіллі - 1 шт. (СМС - 35 г/м2); бахіли медичні середні - 1 пара (ламінований спанбонд - 45 г/м2 ); покриття операційне 120см х 80см - 1 шт. (СМС - 35 г/м2); покриття операційне 120см х 80см для інструментального столу - 1 шт. (СМС - 35 г/м2); покриття операційне 80см х 70см - 2 шт. (спанлейс - 50 г/м2 ); покриття операційне 25см х 20см - 4 шт. (спанлейс - 50 г/м2); пелюшка поглинаюча 90см х 60см - 2 шт. (целюлоза+абсорбент); бірка для немовлят - 4 шт. (папір синтетичний); бірка інформаційна 95мм х 75мм - 1 шт. (полімерна плівка)) стерильний (компл)</t>
  </si>
  <si>
    <t>Комплект одягу та покриттів операційних для кесаревого розтину №41 "Славна®" (халат медичний (хірургічний) на зав'язках довжиною 130 см (розмір 50-52 (L)) - 2 шт. (СМС - 30 г/м2), халат медичний (хірургічний) на зав'язках довжиною 132 см (розмір 54-56 (XL)) -2 шт. (СМС - 30 г/м2),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80см х 80см - 4 шт. (СМС - 35 г/м2), пелюшка поглинаюча 90см х 60см -4 шт. (целюлоза+абсорбент)) стерильний (компл)</t>
  </si>
  <si>
    <t>Покриття операційне для лапароскопії №15 «Славна®» (покриття операційне 300см х 160см з адгезивним абдомінальним операційним полем 15см х 10см та поглинаючою зоною (ламінований спанбонд - 45 г/м2)) стерильне (шт)</t>
  </si>
  <si>
    <t>Покриття операційне для ортопедії №8 «Славна®» (покриття операційне 260см х 160см універсальне з U-подібним адгезивним операційним полем 70см х 7см та поглинаючою зоною (по короткій стороні) (СМС - 35 г/м2) стерильне (шт)</t>
  </si>
  <si>
    <t>Покриття операційне 210см х 120см (в упаковці 10 шт.) «Славна®» (спанбонд - 30 г/м2) нестерильне (паков)</t>
  </si>
  <si>
    <t>Покриття операційне 80см х 60см (в упаковці 10 шт.) «Славна®» (спанбонд - 30 г/м2) нестерильне (шт)</t>
  </si>
  <si>
    <t>Покриття операційне 200см х 160см з адгезивним операційним полем 20см х 10см «Славна®» (СМС - 35 г/м2) стерильне (шт)</t>
  </si>
  <si>
    <t>Покриття операційне 80см х 70см з адгезивним краєм (по довгій стороні) «Славна®» (ламінований спанлейс - 70 г/м2) стерильне (шт)</t>
  </si>
  <si>
    <t>Покриття операційне 35см х 20см (в упаковці 5 шт.) «Славна®» (СМС - 35 г/м2) стерильне (паков)</t>
  </si>
  <si>
    <t>Кишеня бічна 140см х 80см з липкою фіксацією «Славна®» (поліетилен - 55 г/м2) стерильна (шт)</t>
  </si>
  <si>
    <t>Бахіли медичні низькі (в упаковці 50 пар) «Славна®» (поліетилен - 12 г/м2) нестерильні (паков)</t>
  </si>
  <si>
    <t>Бахіли медичні низькі (в упаковці 50 пар) «Славна®» (поліетилен - 8 г/м2) нестерильні (паков)</t>
  </si>
  <si>
    <t>Бахіли медичні низькі (в упаковці 50 пар) «Славна®» (поліетилен - 8 г/м2) стерильні (паков)</t>
  </si>
  <si>
    <t>Костюм медичний з коротким рукавом (сорочка медична, брюки медичні) (розмір 46-48 (М)) (в упаковці 10 шт.) «Славна®» (СМС - 35 г/м2) нестерильний (паков)</t>
  </si>
  <si>
    <t>Халат медичний (хірургічний) на зав’язках довжиною 128 см (розмір 46-48 (М)) «Славна®» (СМС - 35 г/м2) стерильний (шт)</t>
  </si>
  <si>
    <t>Халат медичний (хірургічний) на зав`язках довжиною 132 см (розмір 54 - 56 (XL)) «Славна®» (СММС - 35 г/м2) стерильний (шт)</t>
  </si>
  <si>
    <t>Халат медичний (хірургічний) на зав`язках довжиною 132 см (розмір 54 - 56 (XL)) «Славна®» (СМС - 35 г/м2) стерильний (шт)</t>
  </si>
  <si>
    <t>Халат медичний (для відвідувача) на зав’язках довжиною 117 см (розмір 54-56 (XL)) «Славна®» (спанбонд - 30 г/м2) нестерильний (шт)</t>
  </si>
  <si>
    <t>Халат медичний (хірургічний) на зав’язках довжиною 128 см (розмір 46-48 (М)) (в упаковці 10 шт.) «Славна®» (СМС - 35 г/м2) нестерильний (паков)</t>
  </si>
  <si>
    <t>Халат медичний (хірургічний) на липучці та зав`язках довжиною 138 см (розмір 58 - 60 (ХХL)) «Славна®» (СММС - 35 г/м2) стерильний (шт)</t>
  </si>
  <si>
    <t>Шапочка - берет медична з поглинаючою смужкою «Славна®» (СМС - 15 г/м2) стерильна (шт)</t>
  </si>
  <si>
    <t>Комплект одягу та покриттів операційних для лапароскопії №18 «Славна®» (халат медичний (хірургічний) на зав’язках довжиною 140 см (розмір 54 - 56 (ХL)) - 3 шт. (СММС - 30 г/м2), покриття операційне 300см х 160см - на дугу, з адгезивним абдомінальним операційним полем 25см х 25см - 1 шт. (СММС - 30 г/м2), покриття операційне 210см х 120см - 1 шт. (СММС - 30 г/м2), покриття операційне 80см х 70см - 4 шт. (спанлейс - 50 г/м2)) стерильний (компл)</t>
  </si>
  <si>
    <t>Комплект одягу та покриттів операційних для лапароскопії №25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- 3 шт. (СМС - 35 г/м2), бахіли медичні середні - 3 пари (спанбонд - 30 г/м2), покриття операційне 300см х 160см - на дугу, з абдомінальним адгезивним операційним полем 30см х 25см (з операційною плівкою) - 1 шт. (СМС - 35 г/м2), покриття операційне 140см х 80см - 3 шт. (СМС - 35 г/м2)) стерильний (компл)</t>
  </si>
  <si>
    <t>Комплект одягу та покриттів операційних для лапаротомії №39 "Славна®" (шапочка - берет медична - 4 шт. (спанбонд - 13 г/м2 );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г/м2 ); бахіли медичні середні - 4 пари (спанбонд - 30 г/м2); покриття операційне 200см х 160см - на дугу, з регулюючим адгезивним операційним полем 30см х 20см та поглинаючими зонами - 2 шт. (СМС - 35 г/м2 ); покриття операційне 200см х 160см - 1 шт. (СМС - 35 г/м2); покриття операційне 140см х 80см для інструментального столу - 1 шт. (ламінований спанбонд - 45 г/м2 ); покриття операційне 80см х 60см - 6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з адгезивним краєм - 1 шт. (целюлоза+абсорбент); кишеня бічна 40см х 30см з липкою фіксацією - 1 шт. (поліетилен - 55 г/м2)) стерильний (компл)</t>
  </si>
  <si>
    <t>Комплект одягу та покриттів операційних для лапароскопії №36 "Славна®" (халат медичний (хірургічний) на зав'язках довжиною 130 см (розмір 50-52 (L)) - 3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</si>
  <si>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№37 "Славна®" (шапочка - берет медична - 3 шт. (спанбонд - 13 г/м2 );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- 35 г/м2 ); бахіли медичні середні - 3 пари (спанбонд - 30 г/м2);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г/м2 ); покриття операційне 80см х 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кишеня бічна 40см х 30см з липкою фіксацією - 2 шт. (поліетилен - 55 г/м2)) стерильний (компл)</t>
  </si>
  <si>
    <t>Комплект одягу та покриттів операційних для лапаротомії (герніотомія) №27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(спанбонд - 30 г/м2); бахіли медичні середні - 7 пар (спанбонд - 30 г/м2); покриття операційне 300см х 160см з двома адгезивними операційними полями 20см х 10см (зі шторками) - 1 шт. (спанбонд - 30 г/м2); покриття операційне 200см х 160см для операційного столу - 1 шт. (спанбонд - 30 г/м2);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 (компл)</t>
  </si>
  <si>
    <t>Комплект одягу та покриттів операційних для лапаротомії №35 "Славна®" (халат медичний (хірургічний) на зав'язках довжиною 130 см (розмір 50-52 (L)) - 3 шт. (СМС - 35 г/м2); покриття операційне 200см х 160см - на дугу, з регулюючим адгезивним операційним полем 30см х 20см та поглинаючими зонами - 2 шт. (СМС - 35 г/м2);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</si>
  <si>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кардіологічних операцій №49 "Славна®" (халат медичний (хірургічний) на зав'язках довжиною 130 см (розмір 50-52 (L)) - 2 шт. (СМС - 35 г/м2); покриття операційне 230см х 240см із захисною плівкою (з правої сторони) з адгезивними операційними полями: двома діаметром 10см і двома овальними 12см х 8см та поглинаючою пелюшкою 90см х 170см - 1 шт. (ламінований спанбонд+поліетилен - 45+30 г/м2); покриття операційне 210см х 120см - 1 шт. (спанбонд - 30 г/м2); чохол для апаратури діаметром 120 см - 1 шт. (поліетилен - 55 г/м2)) стерильний (компл)</t>
  </si>
  <si>
    <t>Комплект одягу та покриттів операційних для кардіологічних операцій №50 "Славна®" (халат медичний (хірургічний) на зав’язках довжиною 140 см (розмір 50-52 (L)) - 3 шт. (СМС - 35 г/м2); покриття операційне 360см х 240см із захисною плівкою (з двох сторін), двома адгезивними операційними полями 10см х 10см та поглинаючою пелюшкою 180см х 120см - 1 шт. (ламінований спанбонд+поліетилен - 45+55 г/м2); покриття операційне 120см х 80см - 3 шт. (ламінований спанбонд - 45 г/м2); покриття операційне 120см х 80см - 4 шт. (СМС - 35 г/м2); покриття операційне 40см х 30см - 4 шт. (спанлейс - 50 г/м2); кишеня бічна 40см х 30см з липкою фіксацією - 2 шт. (поліетилен - 55 г/м2)) стерильний (компл)</t>
  </si>
  <si>
    <t>Комплект одягу та покриттів операційних кардіоваскулярний (дитячий) №51 "Славна®" (халат медичний (хірургічний) на зав'язках "КОМФОРТ" довжиною 134 см (розмір 54-56 (ХL)) - 5 шт. (спанлейс - 68 г/м2 ); покриття операційне 230см х 160см для операційного столу - 1 шт. (спанлейс - 68 г/м2 ); покриття операційне 200см х 180см з U-подібним адгезивним операційним полем 60см х 13см (по короткій стороні) - 1 шт. (спанлейс - 68 г/м2 ); покриття операційне 180см х 160см з адгезивним краєм (по короткій стороні) - 1 шт. (спанлейс - 68 г/м2 ); покриття операційне 160см х 100см з адгезивним краєм (по довгій стороні) - 2 шт. (спанлейс - 68 г/м2 ); покриття операційне 140см х 100см для інструментального столу - 3 шт. (ПВХ - 180 г/м2); покриття операційне 80см х 60см - 8 шт. (спанлейс - 68 г/м2 ); стрічка адгезивна 50см х 5см - 4 шт. (нетканий матеріал + скотч технічний); кишеня бічна 40см х 30см з липкою фіксацією (подвійна) - 2 шт. (поліетилен - 55 г/м2 );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</si>
  <si>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артроскопії (колінного суглобу) №47 "Славна®" (халат медичний (захисний) комбінований на зав'язках (тип А) довжиною 130 см (розмір 50-52 (L)) - 1 шт. (СМС+ламінований спанбонд - 35+45 г/м2);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260см х 160см з U-подібним адгезивним операційним полем 100см х 20см (по короткій стороні) - 1 шт. (СМС - 35 г/м2); покриття операційне 160см х 150см - 1 шт. (ламінований спанбонд - 45 г/м2); покриття операційне 100см х 40см - 1 шт. (спанлейс - 50 г/м2); покриття операційне 70см х 40см - 1 шт. (спанлейс - 50 г/м2); пелюшка поглинаюча 60см х 60см з адгезивним краєм - 4 шт. (целюлоза+абсорбент); стрічка адгезивна 50см х 5см - 2 шт. (нетканий матеріал + скотч технічний); кишеня бічна 40см х 30см з липкою фіксацією - 1 шт. (поліетилен - 55 г/м2)) стерильний (компл)</t>
  </si>
  <si>
    <t>Комплект одягу та покриттів операційних для артроскопії (колінного суглобу) №44 "Славна®" (халат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- 1 шт. (поліетилен - 90 г/м2); покриття операційне 240см х 160см - 2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</si>
  <si>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№45 "Славна®" (халат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- 1 шт. (поліетилен - 90 г/м2); 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240см х 160см - 1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мішок збиральний 50см х 40см з липкою фіксацією (конусної форми з фільтром) - 1 шт. (поліетилен - 55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 (компл)</t>
  </si>
  <si>
    <t>Комплект одягу та покриттів операційних для артроскопії (плечового суглобу) №46 "Славна®" (халат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- 2 шт. (поліетилен - 90 г/м2); покриття операційне 260см х 160см з U-подібним адгезивним операційним полем 100см х 20см та поглинаючою зоною (по короткій стороні) - 2 шт. (СМС - 35 г/м2); покриття операційне 240см х 160см - 1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стрічка адгезивна 50см х 5см - 6 шт. (нетканий матеріал + скотч технічний)) стерильний (компл)</t>
  </si>
  <si>
    <t>Комплект одягу та покриттів операційних для артроскопії №41 "Славна®" (шапочка - берет медична - 1 шт. (спанбонд - 13 г/м2); халат медичний (захисний) комбінований на зав'язках (тип А) довжиною 130 см (розмір 50-52 (L)) - 1 шт. (СМС+ламінований спанбонд - 35+45 г/м2); бахіли медичні високі на резинках - 1 пара шт. (спанбонд - 30 г/м2); покриття операційне 300см х 160см з трикотажною еластичною манжетою - 1 шт. (ламінований спанбонд - 45 г/м2); покриття операційне 210см х 160см - 1 шт. (СМС - 35 г/м2); покриття операційне 160см х 150см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технічний); кишеня бічна 40см х 30см з липкою фіксацією - 1 шт. (поліетилен - 55 г/м2)) стерильний (компл)</t>
  </si>
  <si>
    <t>Комплект одягу та покриттів операційних для артроскопії №42 "Славна®" (шапочка - берет медична - 1 шт. (спанбонд - 13 г/м2); бахіли медичні високі на резинках - 1 пара шт. (спанбонд - 30 г/м2); покриття операційне 300см х 160см з трикотажною еластичною манжетою - 1 шт. (ламінований спанбонд - 45 г/м2 ); покриття операційне 260см х 240см з U-подібним адгезивним операційним полем 100см х 35см (по короткій стороні) - 1 шт. (ламінований спанбонд - 45 г/м2 ); покриття операційне 250см х 160см з адгезивним краєм (по довгій стороні) - 1 шт. (ламінований спанбонд - 45 г/м2); покриття операційне 160см х 150см - 1 шт. (ламінований спанбонд - 45 г/м2 );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чохол захисний для ноги 120см х 40см на зав'язках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технічний)) стерильний (компл)</t>
  </si>
  <si>
    <t>Комплект одягу та покриттів операційних для урології №35 "Славна®" (халат медичний (захисний) комбінований на зав'язках (тип Б) довжиною 140 см (розмір 54-56 (ХL)) - 1 шт. (СМС+ламінований спанбонд - 35+45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</si>
  <si>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(дитячий) №117 "Славна®" (халат медичний (хірургічний) на зав'язках довжиною 130 см (розмір 50-52 (L)) - 3 шт. (СМС - 35 г/м2); покриття операційне 200см х 160см для операційного столу - 1 шт. (СМС - 35 г/м2); покриття операційне 240см х 160см з адгезивним краєм та поглинаючою зоною (по короткій стороні)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80см з адгезивним краєм - 1 шт. (СМС - 35 г/м2); пелюшка поглинаюча 60см х 60см з адгезивним краєм - 1 шт. (целюлоза+абсорбент); покриття операційне 35см х 20см - 4 шт. (спанлейс - 50 г/м2); стрічка адгезивна 50см х 5см - 2 шт. (нетканий матеріал + скотч технічний); чохол 150см х 80см для інструментального столу "Мейо" - 1 шт. (СМС+ламінований спанбонд - 35+45 г/м2)) стерильний (компл)</t>
  </si>
  <si>
    <t>Комплект одягу та покриттів операційних хірургічний №116 "Славна®" (халат медичний (хірургічний) на зав'язках довжиною 130 см (розмір 50-52 (L)) - 3 шт. (СМС - 35 г/м2); покриття операційне 200см х 160см для операційного столу - 1 шт. (СМС - 35 г/м2); покриття операційне 160см х 140см - 2 шт. (СМС - 35 г/м2); покриття операційне 80см х 70см - 2 шт. (СМС - 35 г/м2)) стерильний (компл)</t>
  </si>
  <si>
    <t>Комплект одягу та покриттів операційних хірургічний №118 "Славна®" (халат медичний (захисний) комбінований на зав'язках (тип А) довжиною 130 см (розмір 50-52 (L)) - 1 шт. (СМС+ламінований спанбонд - 35+45 г/м2); кишеня 140см х 80см з липкою фіксацією - 1 шт. (поліетилен - 55 г/м2)) стерильний (компл)</t>
  </si>
  <si>
    <t>Комплект одягу та покриттів операційних хірургічний №115 "Славна®" (халат медичний (хірургічний) на зав'язках довжиною 132 см (розмір 54-56 (ХL)) - 3 шт. (СМС - 35 г/м2); покриття операційне 240см х 160см - 2 шт. (СМС - 35 г/м2); покриття операційне 170см х 80см - 3 шт. (СМС - 35 г/м2)) стерильний (компл)</t>
  </si>
  <si>
    <t>Комплект одягу та покриттів операційних хірургічний №5/Б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170см х 80см - 2 шт. (СМС - 35 г/м2), покриття операційне 140см х 80см - 3 шт. (СМС - 35 г/м2)) стерильний (шт.)</t>
  </si>
  <si>
    <t>Комплект покриттів операційних для ортопедії (стегновий) №45 "Славна®" (покриття операційне 260см х 200см з U-подібним адгезивним операційним полем 100см х 20см та поглинаючою зоною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</si>
  <si>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хірургічний №113 "Славна®" (покриття операційне 240см х 160см з адгезивним краєм та поглинаючою зоною (по короткій стороні) - 1 шт. (СМС - 35 г/м2); стрічка адгезивна 50см х 5см - 2 шт. (нетканий матеріал + скотч технічний)) стерильний (компл)</t>
  </si>
  <si>
    <t>Чохол для шнура 150см х 12см з двома адгезивними стрічками 24см х 3см «Славна®» (поліетилен - 55 г/м2) стерильний (шт)</t>
  </si>
  <si>
    <t>Чохол для шнура 150см х 15см з трикотажною манжетою «Славна®» (ламінований спанбонд - 45 г/м2) стерильний (шт)</t>
  </si>
  <si>
    <t>Чохол для шнура 250см х 15см «Славна®» (СММС - 35 г/м2) стерильний (шт)</t>
  </si>
  <si>
    <t>Нарукавники медичні з трикотажним манжетом «Славна®» (ламінований спанбонд - 45 г/м2) нестерильні (пар)</t>
  </si>
  <si>
    <t>Комплект одягу протиепідемічний №11 "Славна®"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(ламінований спанбонд - 45 г/м2); бахіли медичні високі на зав'язках - 1 пара (ламінований спанбонд - 45 г/м2)) нестерильний (компл)</t>
  </si>
  <si>
    <t>Серветка марлева медична 10 см х 20 см (12 шарів) №25 «Славна®», нестерильна (тип 17) (паков)</t>
  </si>
  <si>
    <t>Серветка марлева медична 10 см х 10 см (12 шарів) №10 «Славна®», стерильна (тип 17) (паков)</t>
  </si>
  <si>
    <t>Серветка марлева медична 10 см х 10 см (12 шарів) №100 «Славна®», стерильна (тип 17) (паков)</t>
  </si>
  <si>
    <t>Серветка марлева медична 10 см х 10 см (12 шарів) №2 «Славна®», стерильна (тип 17) (паков)</t>
  </si>
  <si>
    <t>Серветка марлева медична 10 см х 10 см (12 шарів) №25 «Славна®», стерильна (тип 17) (паков)</t>
  </si>
  <si>
    <t>Серветка марлева медична 10 см х 10 см (12 шарів) №5 «Славна®», стерильна (тип 17) (паков)</t>
  </si>
  <si>
    <t>Серветка марлева медична 10 см х 10 см (12 шарів) №50 «Славна®», стерильна (тип 17) (паков)</t>
  </si>
  <si>
    <t>Серветка марлева медична 10 см х 10 см (16 шарів) №10 «Славна®», стерильна (тип 17) (паков)</t>
  </si>
  <si>
    <t>Серветка марлева медична 10 см х 10 см (16 шарів) №100 «Славна®», стерильна (тип 17) (паков)</t>
  </si>
  <si>
    <t>Серветка марлева медична 10 см х 10 см (16 шарів) №2 «Славна®», стерильна (тип 17) (паков)</t>
  </si>
  <si>
    <t>Серветка марлева медична 10 см х 10 см (16 шарів) №25 «Славна®», стерильна (тип 17) (паков)</t>
  </si>
  <si>
    <t>Серветка марлева медична 10 см х 10 см (16 шарів) №5 «Славна®», стерильна (тип 17) (паков)</t>
  </si>
  <si>
    <t>Серветка марлева медична 10 см х 10 см (16 шарів) №50 «Славна®», стерильна (тип 17) (паков)</t>
  </si>
  <si>
    <t>Серветка марлева медична 10 см х 10 см (8 шарів) «Славна®», стерильна (тип 17) (паков)</t>
  </si>
  <si>
    <t>Серветка марлева медична 10 см х 10 см (8 шарів) №10 «Славна®», стерильна (тип 17) (паков)</t>
  </si>
  <si>
    <t>Серветка марлева медична 10 см х 10 см (8 шарів) №100 «Славна®», стерильна (тип 17) (паков)</t>
  </si>
  <si>
    <t>Серветка марлева медична 10 см х 10 см (8 шарів) №2 «Славна®», стерильна (тип 17) (паков)</t>
  </si>
  <si>
    <t>Серветка марлева медична 10 см х 10 см (8 шарів) №25 «Славна®», стерильна (тип 17) (паков)</t>
  </si>
  <si>
    <t>Серветка марлева медична 10 см х 10 см (8 шарів) №5 «Славна®», стерильна (тип 17) (паков)</t>
  </si>
  <si>
    <t>Серветка марлева медична 10 см х 10 см (8 шарів) №50 «Славна®», стерильна (тип 17) (паков)</t>
  </si>
  <si>
    <t>Серветка марлева медична 10 см х 20 см (12 шарів) №10 «Славна®», стерильна (тип 17) (паков)</t>
  </si>
  <si>
    <t>Серветка марлева медична 10 см х 20 см (12 шарів) №25 «Славна®», стерильна (тип 17) (паков)</t>
  </si>
  <si>
    <t>Серветка марлева медична 10 см х 20 см (12 шарів) №50 «Славна®», стерильна (тип 17) (паков)</t>
  </si>
  <si>
    <t>Серветка марлева медична 10 см х 20 см (16 шарів) №10 «Славна®», стерильна (тип 17) (паков)</t>
  </si>
  <si>
    <t>Серветка марлева медична 10 см х 20 см (16 шарів) №2 «Славна®», стерильна (тип 17) (паков)</t>
  </si>
  <si>
    <t>Серветка марлева медична 10 см х 20 см (16 шарів) №50 «Славна®», стерильна (тип 17) (паков)</t>
  </si>
  <si>
    <t>Серветка марлева медична 30 см х 30 см (8 шарів) «Славна®», стерильна (тип 17) (паков)</t>
  </si>
  <si>
    <t>Серветка марлева медична 30 см х 30 см (8 шарів) №2 «Славна®», стерильна (тип 17) (паков)</t>
  </si>
  <si>
    <t>Серветка марлева медична 45 см х 45 см (12 шарів) «Славна®», стерильна (тип 17) (паков)</t>
  </si>
  <si>
    <t>Серветка марлева медична 45 см х 45 см (12 шарів) №2 «Славна®», стерильна (тип 17) (паков)</t>
  </si>
  <si>
    <t>Серветка марлева медична 45 см х 45 см (4 шари) №5 «Славна®», стерильна (тип 17) (уп)</t>
  </si>
  <si>
    <t>Серветка марлева медична 45 см х 45 см (6 шарів) №5 «Славна®», стерильна (тип 17) (уп)</t>
  </si>
  <si>
    <t>Серветка марлева медична 5 см х 5 см (12 шарів) №10 «Славна®», стерильна (тип 17) (паков)</t>
  </si>
  <si>
    <t>Серветка марлева медична 5 см х 5 см (12 шарів) №100 «Славна®», стерильна (тип 17) (паков)</t>
  </si>
  <si>
    <t>Серветка марлева медична 5 см х 5 см (12 шарів) №2 «Славна®», стерильна (тип 17) (паков)</t>
  </si>
  <si>
    <t>Серветка марлева медична 5 см х 5 см (12 шарів) №25 «Славна®», стерильна (тип 17) (паков)</t>
  </si>
  <si>
    <t>Серветка марлева медична 5 см х 5 см (12 шарів) №5 «Славна®», стерильна (тип 17) (паков)</t>
  </si>
  <si>
    <t>Серветка марлева медична 5 см х 5 см (12 шарів) №50 «Славна®», стерильна (тип 17) (паков)</t>
  </si>
  <si>
    <t>Серветка марлева медична 5 см х 5 см (16 шарів) №10 «Славна®», стерильна (тип 17) (паков)</t>
  </si>
  <si>
    <t>Серветка марлева медична 5 см х 5 см (16 шарів) №100 «Славна®», стерильна (тип 17) (паков)</t>
  </si>
  <si>
    <t>Серветка марлева медична 5 см х 5 см (16 шарів) №2 «Славна®», стерильна (тип 17) (паков)</t>
  </si>
  <si>
    <t>Серветка марлева медична 5 см х 5 см (16 шарів) №25 «Славна®», стерильна (тип 17) (паков)</t>
  </si>
  <si>
    <t>Серветка марлева медична 5 см х 5 см (16 шарів) №3 «Славна®», стерильна (тип 17) (паков)</t>
  </si>
  <si>
    <t>Серветка марлева медична 5 см х 5 см (16 шарів) №5 «Славна®», стерильна (тип 17) (паков)</t>
  </si>
  <si>
    <t>Серветка марлева медична 5 см х 5 см (16 шарів) №50 «Славна®», стерильна (тип 17) (паков)</t>
  </si>
  <si>
    <t>Серветка марлева медична 5 см х 5 см (8 шарів) №10 «Славна®», стерильна (тип 17) (паков)</t>
  </si>
  <si>
    <t>Серветка марлева медична 5 см х 5 см (8 шарів) №100 «Славна®», стерильна (тип 17) (паков)</t>
  </si>
  <si>
    <t>Серветка марлева медична 5 см х 5 см (8 шарів) №2 «Славна®», стерильна (тип 17) (паков)</t>
  </si>
  <si>
    <t>Серветка марлева медична 5 см х 5 см (8 шарів) №25 «Славна®», стерильна (тип 17) (паков)</t>
  </si>
  <si>
    <t>Серветка марлева медична 5 см х 5 см (8 шарів) №5 «Славна®», стерильна (тип 17) (паков)</t>
  </si>
  <si>
    <t>Серветка марлева медична 5 см х 5 см (4 шари) №2 «Славна®», стерильна (тип 17) (шт)</t>
  </si>
  <si>
    <t>Серветка марлева медична 7,5 см х 7,5 см (12 шарів) №10 «Славна®», стерильна (тип 17) (паков)</t>
  </si>
  <si>
    <t>Серветка марлева медична 7,5 см х 7,5 см (12 шарів) №100 «Славна®», стерильна (тип 17) (паков)</t>
  </si>
  <si>
    <t>Серветка марлева медична 7,5 см х 7,5 см (12 шарів) №2 «Славна®», стерильна (тип 17) (паков)</t>
  </si>
  <si>
    <t>Серветка марлева медична 7,5 см х 7,5 см (12 шарів) №25 «Славна®», стерильна (тип 17) (паков)</t>
  </si>
  <si>
    <t>Серветка марлева медична 7,5 см х 7,5 см (12 шарів) №5 «Славна®», стерильна (тип 17) (паков)</t>
  </si>
  <si>
    <t>Серветка марлева медична 7,5 см х 7,5 см (12 шарів) №50 «Славна®», стерильна (тип 17) (паков)</t>
  </si>
  <si>
    <t>Серветка марлева медична 7,5 см х 7,5 см (16 шарів) №10 «Славна®», стерильна (тип 17) (паков)</t>
  </si>
  <si>
    <t>Серветка марлева медична 7,5 см х 7,5 см (16 шарів) №100 «Славна®», стерильна (тип 17) (паков)</t>
  </si>
  <si>
    <t>Серветка марлева медична 7,5 см х 7,5 см (16 шарів) №2 «Славна®», стерильна (тип 17) (паков)</t>
  </si>
  <si>
    <t>Серветка марлева медична 7,5 см х 7,5 см (16 шарів) №25 «Славна®», стерильна (тип 17) (паков)</t>
  </si>
  <si>
    <t>Серветка марлева медична 7,5 см х 7,5 см (16 шарів) №5 «Славна®», стерильна (тип 17) (паков)</t>
  </si>
  <si>
    <t>Серветка марлева медична 7,5 см х 7,5 см (16 шарів) №50 «Славна®», стерильна (тип 17) (паков)</t>
  </si>
  <si>
    <t>Серветка марлева медична 7,5 см х 7,5 см (8 шарів) №10 «Славна®», стерильна (тип 17) (паков)</t>
  </si>
  <si>
    <t>Серветка марлева медична 7,5 см х 7,5 см (8 шарів) №100 «Славна®», стерильна (тип 17) (паков)</t>
  </si>
  <si>
    <t>Серветка марлева медична 7,5 см х 7,5 см (8 шарів) №2 «Славна®», стерильна (тип 17) (паков)</t>
  </si>
  <si>
    <t>Серветка марлева медична 7,5 см х 7,5 см (8 шарів) №25 «Славна®», стерильна (тип 17) (паков)</t>
  </si>
  <si>
    <t>Серветка марлева медична 7,5 см х 7,5 см (8 шарів) №5 «Славна®», стерильна (тип 17) (паков)</t>
  </si>
  <si>
    <t>Серветка марлева медична 7,5 см х 7,5 см (8 шарів) №50 «Славна®», стерильна (тип 17) (паков)</t>
  </si>
  <si>
    <t>Серветка абсорбуюча медична 10 см х 10 см №5 «Славна®» стерильна (паков)</t>
  </si>
  <si>
    <t>Серветка медична зі спанлейсу 10 см х 10 см (4 шари) №5 «Славна®» стерильна (паков)</t>
  </si>
  <si>
    <t>Серветка марлева медична з петлею 30 см х 30 см (12 шарів) (з рентгеноконтрастною ниткою) №2 «Славна®», стерильна (тип 17) (паков)</t>
  </si>
  <si>
    <t>Серветка марлева медична з петлею 30 см х 30 см (12 шарів) «Славна®», стерильна (тип 17) (паков)</t>
  </si>
  <si>
    <t>Серветка марлева медична з петлею 30 см х 30 см (8 шарів) (з рентгеноконтрастною ниткою) «Славна®», стерильна (тип 17) (паков)</t>
  </si>
  <si>
    <t>Серветка марлева медична з петлею 30 см х 30 см (8 шарів) «Славна®», стерильна (тип 17) (паков)</t>
  </si>
  <si>
    <t>Серветка марлева медична з петлею 30 см х 30 см (8 шарів) №2 «Славна®», стерильна (тип 17) (паков)</t>
  </si>
  <si>
    <t>Серветка марлева медична з петлею 30 см х 30 см (8 шарів) (з рентгеноконтрастною ниткою) №2 «Славна®», стерильна (тип 17) (паков)</t>
  </si>
  <si>
    <t>Серветка марлева медична з петлею 30 см х 30 см (8 шарів) №10 «Славна®», стерильна (тип 17) (паков)</t>
  </si>
  <si>
    <t>Серветка марлева медична з петлею 45 см х 45 см (12 шарів) (з рентгеноконтрастною ниткою) №2 «Славна®», стерильна (тип 17) (паков)</t>
  </si>
  <si>
    <t>Серветка марлева медична з петлею 45 см х 45 см (4 шари) №5 «Славна®», стерильна (тип 17) (уп)</t>
  </si>
  <si>
    <t>Серветка марлева медична з петлею 45 см х 45 см (8 шарів) (з рентгеноконтрастною ниткою) «Славна®», стерильна (тип 17) (паков)</t>
  </si>
  <si>
    <t>Серветка марлева медична з петлею 45 см х 45 см (8 шарів) (з рентгеноконтрастною ниткою) №2 «Славна®», стерильна (тип 17) (паков)</t>
  </si>
  <si>
    <t>Серветка марлева медична з петлею 45 см х 70 см (4 шари) (з рентгеноконтрастною ниткою) «Славна®», стерильна (тип 17) (шт)</t>
  </si>
  <si>
    <t>Серветка марлева медична з петлею 90 см х 45 см (4 шари)  (з рентгеноконтрастною ниткою)  «Славна®» стерильна (шт)</t>
  </si>
  <si>
    <t>Бинт марлевий медичний 5 м х 10 см №2 «Славна®», стерильний (тип 17) (уп)</t>
  </si>
  <si>
    <t>Бинт марлевий медичний 5 м х 10 см «Славна®», стерильний (тип 17) (шт)</t>
  </si>
  <si>
    <t>Бинт марлевий медичний 5 м х 14 см «Славна®», стерильний (тип 17) (шт)</t>
  </si>
  <si>
    <t>Бинт марлевий медичний 5 м х 5 см «Славна®», стерильний (тип 17) (шт)</t>
  </si>
  <si>
    <t>Бинт марлевий медичний 5 м х 7 см «Славна®», стерильний (тип 17) (шт)</t>
  </si>
  <si>
    <t>Бинт марлевий медичний 7 м х 10 см «Славна®», стерильний (тип 17) (шт)</t>
  </si>
  <si>
    <t>Бинт марлевий медичний 7 м х 14 см №2 «Славна®», стерильний (тип 17) (уп)</t>
  </si>
  <si>
    <t>Бинт марлевий медичний 7 м х 14 см «Славна®», стерильний (тип 17) (шт)</t>
  </si>
  <si>
    <t>Бинт марлевий медичний 7 м х 5 см «Славна®», стерильний (тип 17) (шт)</t>
  </si>
  <si>
    <t>Бинт марлевий медичний 7 м х 7 см «Славна®», стерильний (тип 17) (шт)</t>
  </si>
  <si>
    <t>Спонж нейрохірургічний абсорбуючий 0,5 см х 0,5 см (з рентгеноконтрастною ниткою) №10 «Славна®» стерильний (шт)</t>
  </si>
  <si>
    <t>Спонж нейрохірургічний абсорбуючий 1 см х 5 см (з рентгеноконтрастною ниткою) №10 «Славна®» стерильний (шт)</t>
  </si>
  <si>
    <t>Спонж нейрохірургічний абсорбуючий 1,5 см х 1,5 см (з рентгеноконтрастною ниткою) №10 «Славна®» стерильний (шт)</t>
  </si>
  <si>
    <t>Спонж нейрохірургічний абсорбуючий 2 см х 5 см (з рентгеноконтрастною ниткою) №10 «Славна®» стерильний (шт)</t>
  </si>
  <si>
    <t>Набір маніпуляційний для взяття венозної крові №3 "Славна®" стерильний у складі: серветка марлева медична 5 см х 5 см (8 шарів) "Славна®", 1 шт.; серветка спиртова , 2шт.; спонж марлевий медичний, діаметр 3 см, 2 шт.; шприц 20мл, 1 шт.; рукавички оглядові (розмір М) "Славна®", 1 пара; пластир 2,0см х 15см, 1 шт.; покриття операційне 60 см х 50 см "Славна®" (спанбонд - 25 г/м2), 1 шт.; пакет санітарний, 1 шт.; лоток пластиковий, 1шт. (шт)</t>
  </si>
  <si>
    <t>Набір маніпуляційний для гемодіалізу №1 "Славна®" стерильний у складі: серветка марлева медична 5 см х 5 см (8 шарів) "Славна®", 4 шт.; спонж марлевий медичний, діаметр 3 см, 3 шт.; пластир 2,0 см х 15 см, 6 шт.; шприц 10,0 мл, 1 шт.; шприц 20,0 мл, 1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</si>
  <si>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1.7.9 Вироби допоміжні медичні</t>
  </si>
  <si>
    <t>Тампони медичні</t>
  </si>
  <si>
    <t>Плівка операційна антимікробна та антибактеріальна 20 см х 17 см (з фінгерліфтом з однієї сторони)  ТКflex®  «Славна®» стерильна (шт)</t>
  </si>
  <si>
    <t>Плівка операційна антимікробна та антибактеріальна 30 см х 25 см (з фінгерліфтом з однієї сторони)  ТКflex®  «Славна®» стерильна (шт)</t>
  </si>
  <si>
    <t>Плівка операційна антимікробна та антибактеріальна 60 см х 50 см (з фінгерліфтом з двох сторін)  ТКflex®  «Славна®» стерильна (шт)</t>
  </si>
  <si>
    <t>Комплект гігієнічний для туалету «Славна®», нестерильний у складі: кільце для унітазу (40х35) см з липкою фіксацією - 1 шт.; покриття операційне (15х15) см - 2 шт.; споживча тара - 1 шт.; етикетка - 1 шт. (компл)</t>
  </si>
  <si>
    <t>Серветки під замовлення</t>
  </si>
  <si>
    <t>Простирадло одноразове (розмір 0,4х100 м ) без перфорації (спанбонд щільністю 20г/м2) блакитного кольору (рул.)</t>
  </si>
  <si>
    <t>Простирадло одноразове (розмір 0,4х100 м ) без перфорації (спанбонд щільністю 23г/м2) блакитного кольору (рул.)</t>
  </si>
  <si>
    <t>Простирадло одноразове (розмір 0,4х500 м ) без перфорації (СМС - 15 г/м2), блакитного кольору (рул.)</t>
  </si>
  <si>
    <t>Простирадло одноразове (розмір 0,4х500 м ) без перфорації (СМС - 20 г/м2), блакитного кольору (рул.)</t>
  </si>
  <si>
    <t>Простирадло одноразове (розмір 0,6х100 м ) без перфорації (СММС - 12 г/м2) білого кольору (рул.)</t>
  </si>
  <si>
    <t>Простирадло одноразове (розмір 0,6х100 м ) без перфорації (СММС - 12 г/м2) блакитного кольору (рул.)</t>
  </si>
  <si>
    <t>Простирадло одноразове (розмір 0,6х100 м ) без перфорації (СММС - 12 г/м2) жовтого кольору (рул.)</t>
  </si>
  <si>
    <t>Простирадло одноразове (розмір 0,6х100 м ) без перфорації (СММС - 12 г/м2) зеленого кольору (рул.)</t>
  </si>
  <si>
    <t>Простирадло одноразове (розмір 0,6х100 м ) без перфорації (СММС - 15 г/м2), блакитного кольору (рул.)</t>
  </si>
  <si>
    <t>Простирадло одноразове (розмір 0,6х100 м ) без перфорації (СММС - 15 г/м2), білого кольору (рул.)</t>
  </si>
  <si>
    <t>Простирадло одноразове (розмір 0,6х100 м ) без перфорації (СММС - 15 г/м2), жовтого кольору (рул.)</t>
  </si>
  <si>
    <t>Простирадло одноразове (розмір 0,6х100 м ) без перфорації (СММС - 15 г/м2), рожевого кольору (рул.)</t>
  </si>
  <si>
    <t>Простирадло одноразове (розмір 0,6х100 м ) без перфорації (СММС - 15 г/м2), фіолетового кольору (рул.)</t>
  </si>
  <si>
    <t>Простирадло одноразове (розмір 0,6х100 м ) без перфорації (спанбонд щільністю 15 г/м2) (рул.)</t>
  </si>
  <si>
    <t>Простирадло одноразове (розмір 0,6х100 м ) без перфорації,жовтого кольору (спанбонд щільністю 15 г/м2) (рул)</t>
  </si>
  <si>
    <t>Простирадло одноразове (розмір 0,6х100 м ) без перфорації,салатового кольору (спанбонд щільністю 15 г/м2) (рул.)</t>
  </si>
  <si>
    <t>Простирадло одноразове (розмір 0,6х100 м ) без перфорації,червоного кольору (спанбонд щільністю 15 г/м2) (рул.)</t>
  </si>
  <si>
    <t>Простирадло одноразове (розмір 0,6х100 м ) без перфорації, білого кольору , спанбонд щільністю 15г/м2 (рул.)</t>
  </si>
  <si>
    <t>Простирадло одноразове (розмір 0,6х2 м ) в упаковці по 10 шт., (спанбонд щільністю 20 г/м2), блакитного кольору (паков)</t>
  </si>
  <si>
    <t>Простирадло одноразове (розмір 0,6х200 м ) без перфорації (СММС - 12 г/м2) жовтого кольору (рул.)</t>
  </si>
  <si>
    <t>Простирадло одноразове (розмір 0,6х200 м ) без перфорації (СММС - 12 г/м2) зеленого кольору (рул.)</t>
  </si>
  <si>
    <t>Простирадло одноразове (розмір 0,6х200 м ) без перфорації (СММС - 15 г/м2), блакитного кольору (рул.)</t>
  </si>
  <si>
    <t>Простирадло одноразове (розмір 0,6х200 м ) без перфорації (СММС - 15 г/м2) білий колір (рул)</t>
  </si>
  <si>
    <t>Простирадло одноразове (розмір 0,6х200 м ) без перфорації (СММС - 15 г/м2), жовтого кольору (рул.)</t>
  </si>
  <si>
    <t>Простирадло одноразове (розмір 0,6х200 м ) без перфорації (СММС - 15 г/м2), рожевого кольору (рул.)</t>
  </si>
  <si>
    <t>Простирадло одноразове (розмір 0,6х200 м ) без перфорації (СММС - 15 г/м2), фіолетового кольору (рул.)</t>
  </si>
  <si>
    <t>Простирадло одноразове (розмір 0,6х200 м ) без перфорації (спанбонд щільністю 15 г/м2) (рул.)</t>
  </si>
  <si>
    <t>Простирадло одноразове (розмір 0,6х200 м ) без перфорації білого кольору(спанбонд щільністю 15 г/м2) (рул.)</t>
  </si>
  <si>
    <t>Простирадло одноразове (розмір 0,6х200 м ) без перфорації, жовтого кольору (спанбонд щільністю 17 г/м2) (рул.)</t>
  </si>
  <si>
    <t>Простирадло одноразове (розмір 0,6х200 м ) без перфорації, салатового кольору (спанбонд щільністю 17 г/м2) (рул.)</t>
  </si>
  <si>
    <t>Простирадло одноразове (розмір 0,6х200 м ) без перфорації, червогного кольору (спанбонд щільністю 15 г/м2) (рул)</t>
  </si>
  <si>
    <t>Простирадло одноразове (розмір 0,6х200 м ) без перфорації, червогного кольору (спанбонд щільністю 17 г/м2) (рул.)</t>
  </si>
  <si>
    <t>Простирадло одноразове (розмір 0,6х200 м ) без перфорації, білого кольору, спанбонд щільністю 20 г/м2 (рул.)</t>
  </si>
  <si>
    <t>Простирадло одноразове (розмір 0,6х500 м ) без перфорації (СММС - 12 г/м2)  блакитного кольору (рул.)</t>
  </si>
  <si>
    <t>Простирадло одноразове (розмір 0,6х500 м ) без перфорації (СММС - 12 г/м2), білого кольору (рул.)</t>
  </si>
  <si>
    <t>Простирадло одноразове (розмір 0,6х500 м ) без перфорації (СММС - 12 г/м2) жовтого кольору (рул.)</t>
  </si>
  <si>
    <t>Простирадло одноразове (розмір 0,6х500 м ) без перфорації (СММС - 12 г/м2) зеленого кольору (рул.)</t>
  </si>
  <si>
    <t>Простирадло одноразове (розмір 0,6х500 м ) без перфорації (СММС - 15 г/м2), блакитного кольору (рул.)</t>
  </si>
  <si>
    <t>Простирадло одноразове (розмір 0,6х500 м ) без перфорації (СММС - 15 г/м2), білого кольору (рул.)</t>
  </si>
  <si>
    <t>Простирадло одноразове (розмір 0,6х500 м ) без перфорації (СММС - 15 г/м2), жовтого кольору (рул.)</t>
  </si>
  <si>
    <t>Простирадло одноразове (розмір 0,6х500 м ) без перфорації (СММС - 15 г/м2), рожевого кольору (рул.)</t>
  </si>
  <si>
    <t>Простирадло одноразове (розмір 0,6х500 м ) без перфорації (СММС - 15 г/м2) фіолетового кольору (рул.)</t>
  </si>
  <si>
    <t>Простирадло одноразове (розмір 0,6х500 м ) без перфорації (СММС - 20 г/м2), блакитного кольору (рул.)</t>
  </si>
  <si>
    <t>Простирадло одноразове (розмір 0,6х500 м ) без перфорації (спанбонд щільністю 15 г/м2) (рул.)</t>
  </si>
  <si>
    <t>Простирадло одноразове (розмір 0,6х500 м ) без перфорації, білого кольору (спанбонд щільністю 15 г/м2) (рул.)</t>
  </si>
  <si>
    <t>Простирадло одноразове (розмір 0,6х500 м ) без перфорації, салатового кольору (спанбонд щільністю 15 г/м2) (рул.)</t>
  </si>
  <si>
    <t>Простирадло одноразове (розмір 0,6х500 м ) без перфорації,фіолетового кольору, спанбонд щільністю 20г/м2 (рул.)</t>
  </si>
  <si>
    <t>Простирадло одноразове(розмір 0,6х500м), без перфорації, салатового кольору, спанбонд щільністю 20 г/м2 (рул.)</t>
  </si>
  <si>
    <t>Простирадло одноразове (розмір 0,8х100 м ) без перфорації (СММС - 12 г/м2) білого кольору (рул.)</t>
  </si>
  <si>
    <t>Простирадло одноразове (розмір 0,8х100 м ) без перфорації (СММС - 12 г/м2) блакитного кольору (рул.)</t>
  </si>
  <si>
    <t>Простирадло одноразове (розмір 0,8х100 м ) без перфорації (СММС - 12 г/м2) жовтого кольору (рул.)</t>
  </si>
  <si>
    <t>Простирадло одноразове (розмір 0,8х100 м ) без перфорації (СММС - 12 г/м2) зеленого кольору (рул.)</t>
  </si>
  <si>
    <t>Простирадло одноразове (розмір 0,8х100 м ) без перфорації (СММС - 15 г/м2), блакитного кольору (рул.)</t>
  </si>
  <si>
    <t>Простирадло одноразове (розмір 0,8х100 м ) без перфорації (СММС - 15 г/м2), білого кольору (рул.)</t>
  </si>
  <si>
    <t>Простирадло одноразове (розмір 0,8х100 м ) без перфорації (СММС - 15 г/м2), жовтого кольору (рул.)</t>
  </si>
  <si>
    <t>Простирадло одноразове (розмір 0,8х100 м ) без перфорації (СММС - 15 г/м2), зеленого  кольору (рул.)</t>
  </si>
  <si>
    <t>Простирадло одноразове (розмір 0,8х100 м ) без перфорації (СММС - 15 г/м2), рожевого кольору (рул.)</t>
  </si>
  <si>
    <t>Простирадло одноразове (розмір 0,8х100 м ) без перфорації (СММС - 15 г/м2), фіолетового кольору (рул.)</t>
  </si>
  <si>
    <t>Простирадло одноразове (розмір 0,8х100 м ) без перфорації (спанбонд щільністю 15 г/м2) (рул.)</t>
  </si>
  <si>
    <t>Простирадло одноразове (розмір 0,8х100 м ) без перфорації,жовтого кольору (спанбонд щільністю 15 г/м2) (рул)</t>
  </si>
  <si>
    <t>Простирадло одноразове (розмір 0,8х100 м ) без перфорації,помаранчевого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</si>
  <si>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15 г/м2) (рул.)</t>
  </si>
  <si>
    <t>Простирадло одноразове (розмір 0,8х100 м ) без перфорації,червоного кольору (спанбонд щільністю 15 г/м2) (рул.)</t>
  </si>
  <si>
    <t>Простирадло одноразове (розмір 0,8х100 м ) без перфорації,бежевого кольору (спанбонд щільністю 20г/м2) (рул.)</t>
  </si>
  <si>
    <t>Простирадло одноразове (розмір 0,8х100 м ) без перфорації,білого кольору (спанбонд щільністю 15г/м2) (рул.)</t>
  </si>
  <si>
    <t>Простирадло одноразове (розмір 0,8х100 м ) без перфорації,зеленого кольору (спанбонд щільністю 20г/м2) (рул.)</t>
  </si>
  <si>
    <t>Простирадло одноразове (розмір 0,8х100 м ) без перфорації,яскраво-зеленого кольору (спанбонд щільністю 15 г/м2) (рул)</t>
  </si>
  <si>
    <t>Простирадло одноразове (розмір 0,8х2 м ) в упаковці по 10 шт., (спанбонд щільністю 20 г/м2), блакитного кольору (уп.)</t>
  </si>
  <si>
    <t>Простирадло одноразове (розмір 0,8х2 м ) в упаковці по 10 шт.,(СМС щільністю 20 г/м2), блакитного кольору (паков)</t>
  </si>
  <si>
    <t>Простирадло одноразове (розмір 0,8х2 м ) в упаковці по 10 шт., (спанбонд щільністю 20 г/м2), білого кольору (паков)</t>
  </si>
  <si>
    <t>Простирадло одноразове (розмір 0,8х200 м ) без перфорації (СММС - 12 г/м2) жовтого кольору (рул.)</t>
  </si>
  <si>
    <t>Простирадло одноразове (розмір 0,8х200 м ) без перфорації (СММС - 12 г/м2) зеленого кольору (рул.)</t>
  </si>
  <si>
    <t>Простирадло одноразове (розмір 0,8х200 м ) без перфорації (СММС - 15 г/м2), блакитного кольору (рул.)</t>
  </si>
  <si>
    <t>Простирадло одноразове (розмір 0,8х200 м ) без перфорації (СММС - 15 г/м2), жовтого кольору (рул.)</t>
  </si>
  <si>
    <t>Простирадло одноразове (розмір 0,8х200 м ) без перфорації (СММС - 15 г/м2), рожевого кольору (рул.)</t>
  </si>
  <si>
    <t>Простирадло одноразове (розмір 0,8х200 м ) без перфорації (СММС - 15 г/м2), білого кольору (рул)</t>
  </si>
  <si>
    <t>Простирадло одноразове (розмір 0,8х200 м ) без перфорації (СММС - 15 г/м2), фіолетового кольору (рул.)</t>
  </si>
  <si>
    <t>Простирадло одноразове (розмір 0,8х200 м ) без перфорації (спанбонд щільністю 15 г/м2) (рул.)</t>
  </si>
  <si>
    <t>Простирадло одноразове (розмір 0,8х200 м ) без перфорації білого кольору(спанбонд щільністю 15 г/м2) (рул.)</t>
  </si>
  <si>
    <t>Простирадло одноразове (розмір 0,8х200 м ) без перфорації,жовтого кольору (спанбонд щільністю 17 г/м2) (рул.)</t>
  </si>
  <si>
    <t>Простирадло одноразове (розмір 0,8х200 м ) без перфорації,салатового кольору (спанбонд щільністю 15 г/м2) (рул.)</t>
  </si>
  <si>
    <t>Простирадло одноразове (розмір 0,8х200 м ) без перфорації,салатового кольору (спанбонд щільністю 17 г/м2) (рул.)</t>
  </si>
  <si>
    <t>Простирадло одноразове (розмір 0,8х200 м ) без перфорації,червоного  кольору (спанбонд щільністю 15 г/м2) (рул.)</t>
  </si>
  <si>
    <t>Простирадло одноразове (розмір 0,8х200 м ) без перфорації,червоного  кольору (спанбонд щільністю 17 г/м2) (рул.)</t>
  </si>
  <si>
    <t>Простирадло одноразове (розмір 0,8х500 м ) без перфорації (СММС - 12 г/м2) білого кольору (рул.)</t>
  </si>
  <si>
    <t>Простирадло одноразове (розмір 0,8х500 м ) без перфорації (СММС - 12 г/м2) блакитного кольору (рул.)</t>
  </si>
  <si>
    <t>Простирадло одноразове (розмір 0,8х500 м ) без перфорації (СММС - 12 г/м2) жовтого кольору (рул.)</t>
  </si>
  <si>
    <t>Простирадло одноразове (розмір 0,8х500 м ) без перфорації (СММС - 12 г/м2) зеленого кольору (рул.)</t>
  </si>
  <si>
    <t>Простирадло одноразове (розмір 0,8х500 м ) без перфорації (СММС - 15 г/м2), блакитного кольору (рул.)</t>
  </si>
  <si>
    <t>Простирадло одноразове (розмір 0,8х500 м ) без перфорації (СММС - 15 г/м2), білого кольору (рул.)</t>
  </si>
  <si>
    <t>Простирадло одноразове (розмір 0,8х500 м ) без перфорації (СММС - 15 г/м2), жовтого кольору (рул.)</t>
  </si>
  <si>
    <t>Простирадло одноразове (розмір 0,8х500 м ) без перфорації (СММС - 15 г/м2), рожевого кольору (рул.)</t>
  </si>
  <si>
    <t>Простирадло одноразове (розмір 0,8х500 м ) без перфорації (спанбонд щільністю 15 г/м2) (рул.)</t>
  </si>
  <si>
    <t>Простирадло одноразове (розмір 0,8х500 м ) без перфорації, білого кольору (спанбонд щільністю 15 г/м2) (рул.)</t>
  </si>
  <si>
    <t>Простирадло одноразове (розмір 0,8х500 м ) без перфорації,салатового кольору (спанбонд щільністю 15 г/м2) (рул.)</t>
  </si>
  <si>
    <t>Простирадло одноразове (розмір 0,8х500 м ) без перфорації,ярко-зеленого кольору (спанбонд щільністю 15 г/м2) (рул)</t>
  </si>
  <si>
    <t>Простирадло одноразове (розмір 0,8х500 м ) без перфорації,червоного кольору (спанбонд щільністю 15 г/м2) (рул.)</t>
  </si>
  <si>
    <t>Простирадло одноразове (розмір 0,8х500 м ) без перфорації,червоного кольору (спанбонд щільністю 17 г/м2) (рул.)</t>
  </si>
  <si>
    <t>Простирадло одноразове(розмір 0,8х500м), без перфорації, жовтого кольору, спанбонд щільністю 23 г/м2 (рул.)</t>
  </si>
  <si>
    <t>Простирадло одноразове(розмір 0,8х500м), без перфорації, салатового кольору, спанбонд щільністю 23 г/м2 (рул.)</t>
  </si>
  <si>
    <t>Простирадло одноразове (розмір 1,0х100 м ) без перфорації (СМС - 20 г/м2), блакитного кольору (рул.)</t>
  </si>
  <si>
    <t>Простирадло одноразове (розмір 1,0х100 м ) без перфорації (спанбонд щільністю 17 г/м2) (рул)</t>
  </si>
  <si>
    <t>Простирадло одноразове (розмір 1,0х100 м ) без перфорації (спанбонд щільністю 20 г/м2) (рул.)</t>
  </si>
  <si>
    <t>Простирадло одноразове (розмір 1,0х100 м ) без перфорації, білого кольору , СМС щільністю 20г/м2 (рул.)</t>
  </si>
  <si>
    <t>Простирадло одноразове (розмір 1,0х200 м ) без перфорації (СМС щільністю 15 г/м2) (рул.)</t>
  </si>
  <si>
    <t>Простирадло одноразове (розмір 1,0х200 м ) без перфорації (СМС щільністю 20 г/м2) (рул.)</t>
  </si>
  <si>
    <t>Простирадло одноразове (розмір 1,0х200 м ) без перфорації (спанбонд щільністю 20 г/м2) (рул.)</t>
  </si>
  <si>
    <t>Простирадло одноразове (розмір 1,0х200 м ) без перфорації (спанбонд щільністю 17 г/м2), білого кольору (рул.)</t>
  </si>
  <si>
    <t>Простирадло одноразове (розмір 1,0х500 м ) без перфорації (СММС - 15 г/м2), блакитного кольору (рул.)</t>
  </si>
  <si>
    <t>Простирадло одноразове (розмір 1,0х500 м ) без перфорації (СМС - 20 г/м2), блакитного кольору (рул.)</t>
  </si>
  <si>
    <t>Простирадло одноразове (розмір 1,0х500 м ) без перфорації (Спанбонд 15 г/м2), білого кольору (рул)</t>
  </si>
  <si>
    <t>Простирадло одноразове (розмір 1,0х500 м ) без перфорації (спанбонд щільністю 20 г/м2) (рул.)</t>
  </si>
  <si>
    <t>Простирадло одноразове (розмір 1,0х500 м ) без перфорації , салатовий колір (спанбонд щільністю 20 г/м2) (рул.)</t>
  </si>
  <si>
    <t>Простирадло одноразове (розмір 1,0х500 м ) без перфорації (СММС - 12 г/м2), білого кольору (рул)</t>
  </si>
  <si>
    <t>Простирадло одноразове (розмір 1,0х500 м ) без перфорації (СММС - 15 г/м2), білого кольору (рул.)</t>
  </si>
  <si>
    <t>Простирадло одноразове(розмір 0,6х500м), без перфорації, колір жовтий,спанбонд щільністю 17
 г/м2 (рул.)</t>
  </si>
  <si>
    <t>Простирадло одноразове (розмір 1,0х500 м ) без перфорації, білого кольору, СМС щільністю 20 г/м2 (рул.)</t>
  </si>
  <si>
    <t>Простирадло одноразове (розмір 1,0х500 м ) без перфорації, білого кольору, спанбонд щільністю 17 г/м2 (рул.)</t>
  </si>
  <si>
    <t>Простирадло одноразове (розмір 1,0х500 м ) без перфорації, білого кольору, спанбонд щільністю 20 г/м2 (рул.)</t>
  </si>
  <si>
    <t>Простирадло одноразове (розмір 1,0х500 м ) без перфорації, жовтого кольору, спанбонд щільністю 17 г/м2 (рул.)</t>
  </si>
  <si>
    <t>Рушник 35*70см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</si>
  <si>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Рушник 35*70 см із нетканого матеріалу спанлейс, щільність 40 г/м кв., з перфорацією, гладка структура,50 шт. в рулоні, білого кольору (рул)</t>
  </si>
  <si>
    <t>Рушник 35*70 см із нетканого матеріалу спанлейс, щільність 50 г/м кв., сітчаста структура,50 шт. в упаковці,  колір зелено-біла "хвиля" (паков)</t>
  </si>
  <si>
    <t>Рушник 35*70 см із нетканого матеріалу спанлейс, щільність 50 г/м кв., сітчаста структура,100 шт. в рулоні, колір зелено-біла "хвиля" (рул.)</t>
  </si>
  <si>
    <t>Рушник 35*70 см із нетканого матеріалу спанлейс, щільність 50 г/м кв., сітчаста структура,100 шт. в рулоні, колір помаранчево-біла "хвиля" (рул.)</t>
  </si>
  <si>
    <t>Рушник 35*70 см із нетканого матеріалу спанлейс, щільність 50 г/м кв., сітчаста структура,100 шт. в рулоні, колір рожево-біла "хвиля" (рул.)</t>
  </si>
  <si>
    <t>Рушник 35*70 см із нетканого матеріалу спанлейс, щільність 50 г/м кв., сітчаста структура,100 шт. в рулоні, колір синьо-біла "хвиля" (рул.)</t>
  </si>
  <si>
    <t>Рушник 35*70 см із нетканого матеріалу спанлейс, щільність 50 г/м кв., сітчаста структура,50 шт. в упаковці, колір рожево-біла "хвиля" (уп.)</t>
  </si>
  <si>
    <t>Рушник 35*70 см із нетканого матеріалу спанлейс, щільність 50 г/м кв., сітчаста структура,50 шт. в упаковці, колір синьо-біла "хвиля" (уп.)</t>
  </si>
  <si>
    <t>Рушник 35*70 см із нетканого матеріалу спанлейс, щільність 50 г/м кв., сітчаста структура,50 шт. в упаковці, колір синьо-білий "равлик" (паков)</t>
  </si>
  <si>
    <t>Рушник 35*90 см із нетканого матеріалу спанлейс, щільність 40 г/м кв., з перфорацією, гладка структура,50 шт. в рулоні, білого кольору (рул.)</t>
  </si>
  <si>
    <t>Рушник 35*90 см із нетканого матеріалу спанлейс, щільність 50 г/м кв., з перфорацією, гладка структура,50 шт. в рулоні, білого кольору (рул.)</t>
  </si>
  <si>
    <t>Рушник 40*70см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</si>
  <si>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Рушник 40*70 см із нетканого матеріалу спанлейс, щільність 50 г/м кв., сітчаста структура,100 шт. в упаковці,  колір зелено-біла "хвиля" (паков)</t>
  </si>
  <si>
    <t>Рушник 40*70 см із нетканого матеріалу спанлейс, щільність 50 г/м кв., сітчаста структура,100 шт. в упаковці,  колір синьо-біла "хвиля" (паков)</t>
  </si>
  <si>
    <t>Рушник 40*70 см із нетканого матеріалу спанлейс, щільність 50 г/м кв., сітчаста структура,100 шт. в упаковці, колір рожево-біла "хвиля" (паков)</t>
  </si>
  <si>
    <t>Рушник 40*70 см із нетканого матеріалу спанлейс, щільність 50 г/м кв., сітчаста структура,50 шт. в упаковці, колір рожево-біла "хвиля" (уп.)</t>
  </si>
  <si>
    <t>Рушник 40*70 см із нетканого матеріалу спанлейс, щільність 50 г/м кв., сітчаста структура,100 шт. в упаковці, колір синьо-білий "равлик" (паков)</t>
  </si>
  <si>
    <t>Рушник 40*70 см із нетканого матеріалу спанлейс, щільність 50 г/м кв., сітчаста структура,100 шт. в упаковці, колір червоно-білий "ромб" (паков)</t>
  </si>
  <si>
    <t>Рушник 40*70 см із нетканого матеріалу спанлейс, щільність 50 г/м кв., сітчаста структура,50 шт. в упаковці, колір червоно-білий "ромб" (паков)</t>
  </si>
  <si>
    <t>Рушник 40*70 см із нетканого матеріалу спанлейс, щільність 50 г/м кв., сітчаста структура,100 шт. в рулоні, колір зелено-біла "хвиля" (рул.)</t>
  </si>
  <si>
    <t>Рушник 40*70 см із нетканого матеріалу спанлейс, щільність 50 г/м кв., сітчаста структура,100 шт. в рулоні, колір синьо-біла "хвиля" (рул.)</t>
  </si>
  <si>
    <t>Рушник 40*70 см із нетканого матеріалу спанлейс, щільність 50 г/м кв., сітчаста структура,50 шт. в рулоні, колір синьо-біла "хвиля" (рул.)</t>
  </si>
  <si>
    <t>Рушник 40*70 см із нетканого матеріалу спанлейс, щільність 50 г/м кв., сітчаста структура,50 шт. в рулоні, колір синьо-білий "равлик" (рул.)</t>
  </si>
  <si>
    <t>Рушник 40*70 см із нетканого матеріалу спанлейс, щільність 50 г/м кв., сітчаста структура,50 шт. в упаковці, колір синьо-біла "хвиля" (уп.)</t>
  </si>
  <si>
    <t>Рушник 40*70 см із нетканого матеріалу спанлейс, щільність 50 г/м кв., сітчаста структура,50 шт. в упаковці, колір синьо-білий "равлик" (уп)</t>
  </si>
  <si>
    <t>Рушник 40*75 см із нетканого матеріалу спанлейс, щільність 40 г/м кв., гладка структура,100 шт. в упаковці, білого кольору (паков)</t>
  </si>
  <si>
    <t>Рушник 40*80 см із нетканого матеріалу спанлейс, щільність 40 г/м кв., з перфорацією, гладка структура,100 шт. в упаковці, білого кольору (паков)</t>
  </si>
  <si>
    <t>Рушник 40*80 см із нетканого матеріалу спанлейс, щільність 50 г/м кв., з перфорацією, сітчаста структура,100 шт. в рулоні, білого кольору (рул.)</t>
  </si>
  <si>
    <t>Рушник 40*80 см із нетканого матеріалу спанлейс, щільність 50 г/м кв., сітчаста структура,100 шт. в упаковці, колір зелено-біла "хвиля" (паков)</t>
  </si>
  <si>
    <t>Рушник 40*80 см із нетканого матеріалу спанлейс, щільність 50 г/м кв., сітчаста структура,100 шт. в упаковці, колір синьо-біла "хвиля" (паков)</t>
  </si>
  <si>
    <t>Рушник 40*80 см із нетканого матеріалу спанлейс, щільність 50 г/м кв., сітчаста структура,100 шт. в упаковці, колір синьо-білий "равлик" (паков)</t>
  </si>
  <si>
    <t>Рушник 40*80 см із нетканого матеріалу спанлейс, щільність 50 г/м кв., сітчаста структура,100 шт. в упаковці, колір червоно-біла "хвиля" (паков)</t>
  </si>
  <si>
    <t>Рушник 40*80 см із нетканого матеріалу спанлейс, щільність 50 г/м кв., сітчаста структура,100 шт. в упаковці, колір червоно-білий "ромб" (рул.)</t>
  </si>
  <si>
    <t>Рушник 45*90 см із нетканого матеріалу спанлейс, щільність 40 г/м кв., гладка структура,50 шт. в упаковці, білого кольору (уп.)</t>
  </si>
  <si>
    <t>Рушник 45*90 см із нетканого матеріалу спанлейс, щільність 40 г/м кв., з перфорацією, гладка структура,100 шт. в рулоні, білого кольору (рул.)</t>
  </si>
  <si>
    <t>Рушник 45*90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</si>
  <si>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40 г/м кв., з перфорацією, сітчаста структура,50 шт. в рулоні, білого кольору (рул.)</t>
  </si>
  <si>
    <t>Рушник 45*90 см із нетканого матеріалу спанлейс, щільність 40 г/м кв., сітчаста структура,50 шт. в упаковці, білого кольору (уп.)</t>
  </si>
  <si>
    <t>Рушник 45*90 см із нетканого матеріалу спанлейс, щільність 50 г/м кв., гладка структура,50 шт. в упаковці, білого кольору (уп.)</t>
  </si>
  <si>
    <t>Рушник 45*90 см із нетканого матеріалу спанлейс, щільність 50 г/м кв., комбінована структура,100 шт. в упаковці, білого кольору (паков)</t>
  </si>
  <si>
    <t>Рушник 45*90 см із нетканого матеріалу спанлейс, щільність 50 г/м кв., сітчаста структура,50 шт. в упаковці, білого кольору (уп.)</t>
  </si>
  <si>
    <t>Рушник 50*80 см із нетканого матеріалу спанлейс, щільність 40 г/м кв., гладка структура,100 шт. в упаковці, білого кольору (паков)</t>
  </si>
  <si>
    <t>Рушник 50*80 см із нетканого матеріалу спанлейс, щільність 40 г/м кв., гладка структура,50 шт. в упаковці, білого кольору (уп.)</t>
  </si>
  <si>
    <t>Рушник 50*80 см із нетканого матеріалу спанлейс, щільність 40 г/м кв., сітчаста структура,100 шт. в упаковці, білого кольору (паков)</t>
  </si>
  <si>
    <t>Рушник 50*80 см із нетканого матеріалу спанлейс, щільність 40 г/м кв., сітчаста структура,50 шт. в упаковці, білого кольору (уп.)</t>
  </si>
  <si>
    <t>Рушник 50*80 см із нетканого матеріалу спанлейс, щільність 50 г/м кв., гладка структура,100 шт. в упаковці, білого кольору (паков)</t>
  </si>
  <si>
    <t>Рушник 50*80 см із нетканого матеріалу спанлейс, щільність 50 г/м кв., гладка структура, 50 шт. в упаковці, білого кольору (паков)</t>
  </si>
  <si>
    <t>Рушник 50*80 см із нетканого матеріалу спанлейс, щільність 50 г/м кв., сітчаста структура,50 шт. в упаковці, білого кольору (паков)</t>
  </si>
  <si>
    <t>Рушник 50*80 см із нетканого матеріалу спанлейс, щільність 50 г/м кв., сітчаста структура,100 шт. в упаковці, колір зелено-біла "хвиля" (паков)</t>
  </si>
  <si>
    <t>Рушник 50*80 см із нетканого матеріалу спанлейс, щільність 50 г/м кв., сітчаста структура,100 шт. в упаковці, колір помаранчево-біла "хвиля" (паков)</t>
  </si>
  <si>
    <t>Рушник 50*80 см із нетканого матеріалу спанлейс, щільність 50 г/м кв., сітчаста структура,100 шт. в упаковці, колір синьо-біла "хвиля" (паков)</t>
  </si>
  <si>
    <t>Рушник 50*80 см із нетканого матеріалу спанлейс, щільність 50 г/м кв., сітчаста структура,100 шт. в упаковці, колір червоно-біла "хвиля" (паков)</t>
  </si>
  <si>
    <t>Рушник 50*80 см із нетканого матеріалу спанлейс, щільність 50 г/м кв., сітчаста структура,100 шт. в упаковці, колір червоно-білий "ромб" (рул.)</t>
  </si>
  <si>
    <t>Рушник 50*80 см із нетканого матеріалу спанлейс, щільність 50 г/м кв., сітчаста структура,50 шт. в упаковці, колір червоно-білий "ромб" (паков)</t>
  </si>
  <si>
    <t>Рушник 50*80 см із нетканого матеріалу спанлейс, щільність 50 г/м кв., сітчаста структура,100 шт. в рулоні, колір синьо-біла "хвиля" (рул.)</t>
  </si>
  <si>
    <t>Рушник 60*90 см із нетканого матеріалу спанлейс, щільність 40 г/м кв., з перфорацією, гладка структура,50 шт. в рулоні, білого кольору (рул.)</t>
  </si>
  <si>
    <t>Рушник 60*90 см із нетканого матеріалу спанлейс, щільність 40 г/м кв., з перфорацією, сітчаста структура,50 шт. в рулоні, білого кольору (рул.)</t>
  </si>
  <si>
    <t>Рушник 60*90 см із нетканого матеріалу спанлейс, щільність 50 г/м кв., з перфорацією, гладка структура,50 шт. в рулоні, білого кольору (рул.)</t>
  </si>
  <si>
    <t>Рушник 70*90 см із нетканого матеріалу спанлейс, щільність 40 г/м кв., з перфорацією, гладка структура,50 шт. в рулоні, білого кольору (рул.)</t>
  </si>
  <si>
    <t>Рушник 70*90 см із нетканого матеріалу спанлейс, щільність 50 г/м кв., з перфорацією, гладка структура,50 шт. в рулоні, білого кольору (рул.)</t>
  </si>
  <si>
    <t>Рушник 80*80 см із нетканого матеріалу спанлейс, щільність 40 г/м кв., сітчаста структура,100 шт. в упаковці, білого кольору (паков)</t>
  </si>
  <si>
    <t>Серветка 10*10 см з нетканого матеріалу спанлейс, щільність 40г/м кв., сітчаста структура, 100шт. в упаковці, білого кольору (уп.)</t>
  </si>
  <si>
    <t>Серветка 10*10 см з нетканого матеріалу спанлейс, щільність 50г/м кв., гладка структура, 100шт. в упаковці, білого кольору (уп.)</t>
  </si>
  <si>
    <t>Серветка 10*10 см з нетканого матеріалу спанлейс, щільність 50г/м кв., сітчаста структура, 100шт. в упаковці, білого кольору (уп.)</t>
  </si>
  <si>
    <t>Серветка 10*10см з нетканого матеріалу спанлейс,щільність 40г/м кв.,з перфорацією,сітчаста структура,100шт. в рулоні, білого кольору (рул.)</t>
  </si>
  <si>
    <t>Серветка 10*20см з нетканого матеріалу спанлейс,щільність 40г/м кв.,з перфорацією,гладка структура,100шт. в рулоні, білого кольору (рул.)</t>
  </si>
  <si>
    <t>Серветка 10*20см з нетканого матеріалу спанлейс,щільність 50г/м кв.,з перфорацією,гладка структура,100шт. в рулоні, білого кольору (рул.)</t>
  </si>
  <si>
    <t>Серветка 10*20см з нетканого матеріалу спанлейс,щільність 50г/м кв.,з перфорацією,сітчаста структура,100шт. в рулоні, білого кольору (рул.)</t>
  </si>
  <si>
    <t>Серветка 15*15 см з нетканого матеріалу спанлейс, щільність 50г/м кв., гладка структура, 100шт. в упаковці, білого кольору (уп.)</t>
  </si>
  <si>
    <t>Серветка 15*15 см з нетканого матеріалу спанлейс, щільність 50г/м кв., сітчаста структура, 100шт. в упаковці, білого кольору (уп.)</t>
  </si>
  <si>
    <t>Серветка 15*15 см з нетканого матеріалу спанлейс, щільність 50г/м кв., сітчаста структура, 50шт. в упаковці, білого кольору (паков)</t>
  </si>
  <si>
    <t>Серветка 15*15см з нетканого матеріалу спанлейс,щільність 50г/м кв.,з перфорацією,гладка структура,100шт. в рулоні, білого кольору (рул.)</t>
  </si>
  <si>
    <t>Серветка 15*15см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</si>
  <si>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15*15см з нетканого матеріалу спанлейс,щільність 50г/м кв.,з перфорацією,сітчаста структура,100шт. в рулоні, білого кольору (рул.)</t>
  </si>
  <si>
    <t>Серветка 15*15см з нетканого матеріалу спанлейс, щільність 50г/м кв., сітчаста структура,100шт. в упаковці, колір рожево-біла "хвиля" (уп)</t>
  </si>
  <si>
    <t>Серветка 15*15см спанлейс,50г/м кв.,з перфорац.,сітчаста стр.,колір зелено-біла "хвиля" 100шт./рул. (рул.)</t>
  </si>
  <si>
    <t>Серветка 15*15см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</si>
  <si>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15*15см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</si>
  <si>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15*15см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</si>
  <si>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15*15см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</si>
  <si>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15*20см з нетканого матеріалу спанлейс,щільність 40г/м кв.,з перфорацією,гладка структура,100шт. в рулоні, білого кольору (рул.)</t>
  </si>
  <si>
    <t>Серветка 15*20см з нетканого матеріалу спанлейс,щільність 40г/м кв.,з перфорацією,сітчаста структура,100шт. в рулоні, білого кольору (рул.)</t>
  </si>
  <si>
    <t>Серветка 15*20см з нетканого матеріалу спанлейс,щільність 50г/м кв.,з перфорацією,гладка структура,100шт. в рулоні, білого кольору (рул.)</t>
  </si>
  <si>
    <t>Серветка 15*20см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</si>
  <si>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перфорацією,гладка структура,100шт. в рулоні, білого кольору (рул.)</t>
  </si>
  <si>
    <t>Серветка 20*20см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</si>
  <si>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</si>
  <si>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</si>
  <si>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20*20см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</si>
  <si>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20*30см з нетканого матеріалу спанлейс,щільність 40г/м кв.,з перфорацією,гладка структура,100шт. в рулоні, білого кольору (рул)</t>
  </si>
  <si>
    <t>Серветка 20*30см з нетканого матеріалу спанлейс,щільність 40г/м кв.,з перфорацією,сітчаста структура,100шт. в рулоні, білого кольору (рул)</t>
  </si>
  <si>
    <t>Серветка 20*30см з нетканого матеріалу спанлейс,щільність 50г/м кв.,з перфорацією,гладка структура,100шт. в рулоні, білого кольору (рул)</t>
  </si>
  <si>
    <t>Серветка 20*30см з нетканого матеріалу спанлейс,щільність 50г/м кв.,з перфорацією,сітчаста структура,100шт. в рулоні, білого кольору (рул)</t>
  </si>
  <si>
    <t>Серветка 20*30см з нетканого матеріалу спанлейс, щільність 50г/м кв., з перфорацією,комбінована (гладка+сітка) структура,100шт. в рулоні. білого кольору (рул)</t>
  </si>
  <si>
    <t>Серветка 20*30см з нетканого матеріалу спанлейс, щільність 50г/м кв., з перфорацією,сітчаста структура,100шт. в рулоні, колір рожево-біла "хвиля" (рул)</t>
  </si>
  <si>
    <t>Серветка 20*30см з нетканого матеріалу спанлейс, щільність 50г/м кв., з перфорацією,сітчаста структура,100шт. в рулоні, колір синьо-біла "хвиля" (рул)</t>
  </si>
  <si>
    <t>Серветка 25*25 см з нетканого матеріалу спанлейс, щільність 50г/м кв., комбінована структура, 100шт. в упаковці, білого кольору (паков)</t>
  </si>
  <si>
    <t>Серветка 25*25 см з нетканого матеріалу спанлейс, щільність 50г/м кв., сітчаста структура, 100шт. в упаковці, білого кольору (паков)</t>
  </si>
  <si>
    <t>Серветка 25*30см з нетканого матеріалу спанлейс,щільність 40г/м кв.,з перфорацією,гладка структура,300шт.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</si>
  <si>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</si>
  <si>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</si>
  <si>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25*30см з нетканого матеріалу спанлейс, щільність 50г/м кв., з перфорацією,сітчаста структура, 100шт. в рулоні, колір червоно-білий "ромб" (рул.)</t>
  </si>
  <si>
    <t>Серветка 30*20см з нетканого матеріалу спанлейс,щільність 50г/м кв.,з перфорацією,гладка структура,100шт. в рулоні, білого кольору (рул.)</t>
  </si>
  <si>
    <t>Серветка 30*20см з нетканого матеріалу спанлейс,щільність 50г/м кв.,з перфорацією,сітчаста структура,100шт. в рулоні, білого кольору (рул.)</t>
  </si>
  <si>
    <t>Серветка 30*20см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</si>
  <si>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30*30 см з нетканого матеріалу спанлейс, щільність 40г/м кв., гладка структура, 100шт. в упаковці, білого кольору (уп.)</t>
  </si>
  <si>
    <t>Серветка 30*30 см з нетканого матеріалу спанлейс, щільність 40г/м кв., сітчаста структура, 100шт. в упаковці, білого кольору (уп.)</t>
  </si>
  <si>
    <t>Серветка 30*30 см з нетканого матеріалу спанлейс, щільність 50г/м кв., гладка структура, 100шт. в упаковці, білого кольору (уп.)</t>
  </si>
  <si>
    <t>Серветка 30*30 см з нетканого матеріалу спанлейс, щільність 50г/м кв., сітчаста структура, 100шт. в упаковці, білого кольору (уп.)</t>
  </si>
  <si>
    <t>Серветка 30*30см з нетканого матеріалу спанлейс,щільність 50г/м кв.,з перфорацією,гладка структура,100шт. в рулоні, білого кольору (рул.)</t>
  </si>
  <si>
    <t>Серветка 30*30см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</si>
  <si>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30*30см з нетканого матеріалу спанлейс,щільність 50г/м кв.,з перфорацією,сітчаста структура,100шт. в рулоні, білого кольору (рул.)</t>
  </si>
  <si>
    <t>Серветка 30*30см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</si>
  <si>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30*50 см з нетканого матеріалу спанлейс, щільність 40г/м кв., гладка структура, 100шт. в упаковці, білого кольору (паков)</t>
  </si>
  <si>
    <t>Серветка 30*50см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</si>
  <si>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30*50см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</si>
  <si>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</si>
  <si>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</si>
  <si>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30*50см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</si>
  <si>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30*50см з нетканого матеріалу спанлейс, щільність 50г/м кв., комбінована структура,100шт. в уп. колір білий (паков)</t>
  </si>
  <si>
    <t>Серветка 30*50см з нетканого матеріалу спанлейс, щільність 50г/м кв.,сітчаста структура,100шт. в уп. колір зелено-біла "хвиля" (паков)</t>
  </si>
  <si>
    <t>Серветка 30*50см з нетканого матеріалу спанлейс, щільність 50г/м кв.,сітчаста структура,100шт. в уп. колір синьо-біла "хвиля" (паков)</t>
  </si>
  <si>
    <t>Серветка 40*20см з нетканого матеріалу спанлейс,щільність 40г/м кв.,з перфорацією,гладка структура,100шт. в рулоні, білого кольору (рул.)</t>
  </si>
  <si>
    <t>Серветка 40*20см з нетканого матеріалу спанлейс, щільність 40г/м кв., гладка структура,100шт. в упаковці, колір білий (уп.)</t>
  </si>
  <si>
    <t>Серветка 40*20см з нетканого матеріалу спанлейс, щільність 40г/м кв., сітчаста структура,100шт. в упаковці, колір білий (уп)</t>
  </si>
  <si>
    <t>Серветка 40*40 см з нетканого матеріалу спанлейс, щільність 40г/м кв., сітчаста структура, 100шт. в упаковці, білого кольору (паков)</t>
  </si>
  <si>
    <t>Серветка 40*40 см з нетканого матеріалу спанлейс, щільність 40г/м кв., гладка структура, 100шт. в упаковці, білого кольору (паков)</t>
  </si>
  <si>
    <t>Серветка 40*40 см з нетканого матеріалу спанлейс, щільність 50г/м кв., гладка структура, 100шт. в упаковці, білого кольору (уп.)</t>
  </si>
  <si>
    <t>Серветка 40*40см з нетканого матеріалу спанлейс,щільність 40г/м кв.,з перфорацією,гладка структура,50шт. в рулоні, білого кольору (рул.)</t>
  </si>
  <si>
    <t>Серветка 40*40см з нетканого матеріалу спанлейс,щільність 50г/м кв.,з перфорацією,гладка структура,100шт. в рулоні, білого кольору (рул.)</t>
  </si>
  <si>
    <t>Серветка 40*40см з нетканого матеріалу спанлейс,щільність 50г/м кв.,з перфорацією,сітчаста структура,100шт. в рулоні, білого кольору (рул.)</t>
  </si>
  <si>
    <t>Серветка 5*5 см з нетканого матеріалу спанлейс, щільність 40г/м кв., гладка структура, 100шт. в упаковці, білого кольору (уп.)</t>
  </si>
  <si>
    <t>Серветка 5*5 см з нетканого матеріалу спанлейс, щільність 40г/м кв., сітчаста структура, 100шт. в упаковці, білого кольору (уп.)</t>
  </si>
  <si>
    <t>Серветка 5*5 см з нетканого матеріалу спанлейс, щільність 50г/м кв., гладка структура, 100шт. в упаковці, білого кольору (уп.)</t>
  </si>
  <si>
    <t>Серветка 5*5 см з нетканого матеріалу спанлейс, щільність 50г/м кв., сітчаста структура, 100шт. в упаковці, білого кольору (уп.)</t>
  </si>
  <si>
    <t>Серветка 7*40 см з нетканого матеріалу спанлейс, щільність 40г/м кв., гладка структура, 100шт. в упаковці, білого кольору (уп.)</t>
  </si>
  <si>
    <t>Серветка 70*80 см з нетканого матеріалу спанлейс, щільність 40г/м кв., гладка структура, 5шт. в упаковці, білого кольору (паков)</t>
  </si>
  <si>
    <t>Смужки</t>
  </si>
  <si>
    <t>Смужки для депіляції 7 см *100 м  з нетканого матеріалу, щільність 70г/м кв., гладка структура, в рулоні, білого кольору (рул.)</t>
  </si>
  <si>
    <t>Смужки для депіляції 7*22 см з нетканого матеріалу, щільність 70г/м кв., гладка структура, 100шт. в упаковці, білого кольору (уп)</t>
  </si>
  <si>
    <t>Смужки для депіляції 7*22 см з нетканого матеріалу, щільність 70г/м кв., гладка структура, 100шт. в рулоні, білого кольору (паков)</t>
  </si>
  <si>
    <t>Маска захисна для очей в упаковці по 100 шт.«Славна®» (спанлейс - 68 г/м2), нестерильна (паков)</t>
  </si>
  <si>
    <t>Накидка лицьова захисна косметологічна 40х30 см в упаковці  100 шт.«Славна®» (спанбонд-17 г/м2), нестерильна (паков)</t>
  </si>
  <si>
    <t>Комплект гігієнічний №3 «Славна®» (рукавички оглядові (розмір М) - 2 пари(латекс), покриття операційне 200см х 100см - 1 шт. (ламінований спанбонд - 45 г/м2), покриття операційне 60см х 40см - 2 шт. (спанлейс - 50 г/м2), серветка одноразова 12см х 20см санітарно-гігієнічного призначення ""ESTEM® Healthcare"" ТУ У 17.1-40119925-001:2016 - 2 шт.)) нестерильний" (компл)</t>
  </si>
  <si>
    <t>Комплект гігієнічний №4 «Славна®» (рукавички оглядові (розмір М) - 1 пара(латекс), покриття операційне 200см х 100см - 1 шт. (ламінований спанбонд - 45 г/м2), покриття операційне 60см х 40см - 1 шт. (спанлейс - 50 г/м2), серветка одноразова 12см х 20см санітарно-гігієнічного призначення ""ESTEM® Healthcare"" ТУ У 17.1-40119925-001:2016 - 2 шт.)) нестерильний" (компл)</t>
  </si>
  <si>
    <t>Сорочка для породіллі (розмір 50-52 (L)) «Славна®» (СММС - 35 г/м2) стерильна (шт)</t>
  </si>
  <si>
    <t>Комплект одягу та покриттів операційних акушерський №63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cорочка - комбі для породіллі - 1 шт. (СМС+спанлейс - 35+50 г/м2); бахіли медичні високі на зав'язках - 1 пара (СМС - 35 г/м2); покриття операційне 140см х 80см - 2 шт. (СМС - 35 г/м2); покриття операційне 80см х 70см - 2 шт. (спанлейс - 50 г/м2); покриття операційне 60см х 50см - 3 шт. (СМС - 35 г/м2); пелюшка поглинаюча 60см х 60см - 2 шт. (целюлоза+абсорбент)) стерильний (компл)</t>
  </si>
  <si>
    <t>Комплект одягу та покриттів операційних для гінекологічних операцій (гістероскопія) №34 "Славна®" (шапочка - берет медична - 5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середні - 5 пар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- 3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- 6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</si>
  <si>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(гістероскопія) №33 "Славна®" (шапочка - берет медична - 3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130 см (розмір 50-52 (L)) - 2 шт. (СМС - 35 г/м2); сорочка медична процедурна (розмір 50-52 (L)) - 1 шт. (СМС - 35 г/м2); бахіли медичні середні - 3 пари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г/м2)) стерильний (компл)</t>
  </si>
  <si>
    <t>Комплект одягу та покриттів операційних для гінекологічних операцій (гістероскопія) №32 "Славна®" (шапочка - берет медична - 5 шт. (спанбонд - 13 г/м2); маска медична тришарова на резинках - 4 шт. (спанбонд+фільтруючий шар - мелтблаун); бахіли медичні середні - 5 пар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- 3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- 6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</si>
  <si>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(гістероскопія) №31 "Славна®" (шапочка - берет медична - 3 шт. (спанбонд - 13 г/м2); маска медична тришарова на резинках - 2 шт. (спанбонд+фільтруючий шар - мелтблаун); сорочка медична процедурна (розмір 50-52 (L)) - 1 шт. (СМС - 35 г/м2); бахіли медичні середні - 3 пари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г/м2)) стерильний (компл)</t>
  </si>
  <si>
    <t>Комплект одягу та покриттів операційних для кесаревого розтину №44 "Славна®" (шапочка - берет медична - 1 шт. (спанбонд - 13 г/м2); сорочка для породіллі - 1 шт. (СММС - 35 г/м2); бахіли медичні середні - 1 пара (спанбонд - 30 г/м2); покриття операційне 300см х 160см - на дугу, з адгезивним операційним полем 15см х 25см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- 1 шт. (целюлоза+абсорбент); бірка для немовлят - 2 шт. (клейонка гумотканева + спанлейс - 550+50 г/м2)) стерильний (компл)</t>
  </si>
  <si>
    <t>Комплект одягу та покриттів операційних для кесаревого розтину №43 "Славна®" (шапочка - берет медична - 3 шт. (спанбонд - 13 г/м2); шапочка - ковпак медична - 2 шт. (СМС - 35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високі на зав'язках - 5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- 4 шт. (СМС - 35 г/м2); покриття операційне 200см х 160см - 2 шт. (спанлейс - 50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- 7 шт. (спанлейс - 50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</si>
  <si>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та покриттів операційних для кесаревого розтину №42 "Славна®" (шапочка - берет медична - 3 шт. (спанбонд - 13 г/м2); шапочка - ковпак медична - 2 шт. (СМС - 35 г/м2); маска медична тришарова на резинках - 4 шт. (спанбонд+фільтруючий шар - мелтблаун); бахіли медичні високі на зав'язках - 5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- 4 шт. (СМС - 35 г/м2); покриття операційне 200см х 160см - 2 шт. (спанлейс - 50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- 7 шт. (спанлейс - 50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</si>
  <si>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для немовлят (для хлопчиків, обшитий блакитною ниткою) №7 "Славна®" (чепчик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(клейонка гумотканева + спанлейс - 550+50 г/м2)) стерильний (шт)</t>
  </si>
  <si>
    <t>Набір гінекологічний оглядовий №20 "Славна®" (рукавички оглядові (розмір S) "Славна®" - 1 пара; пелюшка гігієнічна 60см х 50см "Славна®" - 1 шт.; дзеркало вагінальне (розмір М) "Славна®" - 1 шт.; щіточка гінекологічна цервікальна "Cervex" "Славна®" - 1 шт.; скло предметне 7,5см х 2,5см - 1 шт.) стерильний (шт)</t>
  </si>
  <si>
    <t>Покриття операційне для лапароскопії №16 «Славна®» (покриття операційне 350см х 200см - на дугу, з адгезивним операційним полем 30см х 25см, поглинаючою зоною та двома кишенями бічними 45см х 45см (потрійними) (спанлейс - 68 г/м2)) стерильне (шт)</t>
  </si>
  <si>
    <t>Покриття операційне 40см х 35см (в упаковці 3 шт.) «Славна®» (СМС - 35 г/м2) нестерильне (паков)</t>
  </si>
  <si>
    <t>Чохол для світловода 250см х 15см «Славна®» (СМС - 35 г/м2) стерильний (шт)</t>
  </si>
  <si>
    <t>Халат медичний (хірургічний) на зав’язках «КОМФОРТ» із захисними зонами довжиною 134 см (розмір 54-56 (ХL)) «Славна®» (спанлейс - 68 г/м2) стерильний (шт)</t>
  </si>
  <si>
    <t>Халат медичний (хірургічний) на зав’язках «КОМФОРТ» із захисними зонами довжиною 132 см (розмір 50-52 (L)) «Славна®» (спанлейс - 68 г/м2) стерильний (шт)</t>
  </si>
  <si>
    <t>Халат медичний (хірургічний) на зав’язках із захисними зонами довжиною 134 см (розмір 58-60 (ХХL)) «Славна®» (СММС - 35 г/м2) стерильний (шт)</t>
  </si>
  <si>
    <t>Халат медичний (хірургічний) на зав’язках із захисними зонами довжиною 132 см (розмір 54-56 (ХL)) «Славна®» (СММС - 35 г/м2) стерильний (шт)</t>
  </si>
  <si>
    <t>Халат медичний (хірургічний) на зав’язках із захисними зонами довжиною 130 см (розмір 50-52 (L)) «Славна®» (СММС - 35 г/м2) стерильний (шт)</t>
  </si>
  <si>
    <t>Комплект покриттів операційних хірургічний №121 "Славна®" (покриття операційне 270см х 50см - 1 шт. (СМС - 35 г/м2); покриття операційне 50см х 35см - 1 шт. (СМС - 35 г/м2); покриття операційне 60см х 50см - 1 шт. (СМС - 35 г/м2)) стерильний (компл)</t>
  </si>
  <si>
    <t>Комплект одягу хірургічний №119 "Славна®"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(СМС - 30 г/м2)) стерильний (компл)</t>
  </si>
  <si>
    <t>Комплект одягу та покриттів операційних для ЛОР-операцій та щелепно-лицьової хірургії №9 "Славна®" (шапочка - берет медична - 1 шт. (спанбонд - 13 г/м2); бахіли медичні середні - 1 пара (спанбонд - 30 г/м2 ); покриття операційне 240см х 160см - на дугу, з адгезивним краєм та поглинаючою зоною (по короткій стороні) - 1 шт. (СМС - 35 г/м2); покриття операційне 160см х 160см - на дугу, з U-подібним адгезивним операційним полем 50см х 7см та поглинаючою зоною - 1 шт. (СМС - 35 г/м2 ); покриття операційне 80см х 70см - 2 шт. (ламінований спанбонд - 45 г/м2)) стерильний (компл)</t>
  </si>
  <si>
    <t>Комплект одягу та покриттів операційних для урології №36 "Славна®" (халат медичний (захисний) комбінований на зав'язках (тип Б) довжиною 140 см (розмір 54-56 (ХL)) - 1 шт. (спанбонд+ламінований спанбонд - 30+45 г/м2 );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г/м2 ); чохол для світловода 250см х 18см - 2 шт. (ламінований спанбонд - 45 г/м2 ); стрічка адгезивна 50см х 5см - 1 шт. (нетканий матеріал + скотч технічний); серветка марлева медична 10 см х 10 см (12 шарів) "Славна®" (тип 17) - 5 шт. (марля медична бавовняна, тип 17)) стерильний (компл)</t>
  </si>
  <si>
    <t>Серветка марлева медична 10 см х 10 см (16 шарів) «Славна®», стерильна (тип 17) (паков)</t>
  </si>
  <si>
    <t>Серветка марлева медична 70 см х 20 см (8 шарів) №10 «Славна®», стерильна (тип 17) (паков)</t>
  </si>
  <si>
    <t>Серветка марлева медична 5 см х 5 см (8 шарів) №50 «Славна®», стерильна (тип 17) (паков)</t>
  </si>
  <si>
    <t>Покриття операційне для гінекологічних операцій №7 «Славна®» (покриття операційне 270см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(СМС - 35 г/м2) стерильне (шт)</t>
  </si>
  <si>
    <t>Комплект покриттів операційних акушерський №54 «Славна®» (покриття операційне 120см х 80см - 1 шт. (спанбонд - 30 г/м2), покриття операційне 80см х 60см - 2 шт. (спанбонд - 30 г/м2), пелюшка поглинаюча 60см х 40см - 1 шт. (целюлоза+абсорбент)) стерильний (компл)</t>
  </si>
  <si>
    <t>"Комплект одягу та покриттів операційних акушерський №32 «Славна®» (комплект одягу для породіллі: шапочка - берет медична - 1 шт. (спанбонд - 13 г/м?) (компл.)</t>
  </si>
  <si>
    <t>Комплект одягу та покриттів операційних акушерський №52 «Славна®» (шапочка - берет медична - 1 шт. (спанбонд - 13 г/м2), сорочка для породіллі - 1 шт. (СМС - 30 г/м2), бахіли медичні середні - 1 пара (спанбонд - 30 г/м2), покриття операційне 120см х 80см - 1 шт. (спанбонд - 30 г/м2), покриття операційне 80см х 60см - 2 шт. (спанбонд - 30 г/м2), пелюшка поглинаюча 60см х 40см - 1 шт. (целюлоза+абсорбент), прокладка гігієнічна - 1 шт.) стерильний (компл)</t>
  </si>
  <si>
    <t>Комплект одягу та покриттів операційних акушерський №65 «Славна®» (шапочка - берет медична - 1 шт. (спанбонд - 13 г/м2); сорочка для породіллі - 1 шт. (спанбонд - 30 г/м2); бахіли медичні низькі - 1 пара (спанбонд - 30 г/м2); покриття операційне 120см х 80см - 1 шт. (спанбонд - 30 г/м2); покриття операційне 80см х 60см - 2 шт. (спанбонд - 30 г/м2); пелюшка поглинаюча 60см х 40см - 1 шт. (целюлоза+абсорбент); прокладка гігієнічна - 1 шт.) стерильний (компл)</t>
  </si>
  <si>
    <t>Комплект одягу та покриттів операційних акушерський №66 «Славна®» (шапочка - берет медична - 1 шт. (спанбонд - 13 г/м2); сорочка для породіллі - 1 шт. (спанбонд - 30 г/м2); бахіли медичні низькі - 1 пара (спанбонд - 30 г/м2); покриття операційне 120см х 80см - 1 шт. (ламінований спанбонд - 45 г/м2); покриття операційне 80см х 60см - 1 шт. (спанбонд - 30 г/м2); покриття операційне 70см х 50см - 1 шт. (спанлейс - 50 г/м2); пелюшка поглинаюча 60см х 60см - 1 шт. (целюлоза+абсорбент); покриття операційне 20см х 15см - 2 шт. (спанлейс - 50 г/м2); прокладка гігієнічна - 2 шт.) стерильний (компл)</t>
  </si>
  <si>
    <t>Комплект одягу та покриттів операційних акушерський №67 «Славна®» (шапочка - берет медична - 1 шт. (спанбонд - 13 г/м2); сорочка для породіллі - 1 шт. (СМС - 30 г/м2); бахіли медичні низькі - 1 пара (поліетилен - 10 г/м2); покриття операційне 200см х 160см - 1 шт. (СМС - 30 г/м2); покриття операційне 200см х 100см - 1 шт. (СМС - 30 г/м2); наволочка 60см х 60см з клапаном - 1 шт. (СМС - 30 г/м2)) стерильний (компл)</t>
  </si>
  <si>
    <t>"Комплект одягу та покриттів операційних для гінекологічних операцій (гістероскопія) №12 «Славна®» (халат медичний (хірургічний) на завязках довжиною 130см (розмір 50 - 52(L)) - 1шт.(СМС - 35 г/м?) (компл)</t>
  </si>
  <si>
    <t>Комплект одягу та покриттів операційних для кесаревого розтину №36 «Славна®» (комплект одягу для лікаря: 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- 3 шт. (СМС+ламінований спанбонд - 35+45 г/м2); бахіли медичні середні - 4 пари (спанбонд - 30 г/м2); комплект покриттів: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текстильна); окремо: комплект одягу для немовлят: 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(папір синтетичний); окремо: cорочка - комбі для породіллі - 1 шт. (СМС+спанлейс - 35+50 г/м2); окремо: серветка марлева медична 7,5 см х 7,5 см (8 шарів) №25 «Славна®» (тип 17)  - 2 уп. (марля медична бавовняна, тип 17); окремо: покриття операційне 210см х 160см - 2 шт. (спанбонд - 30 г/м2)) стерильний (компл)</t>
  </si>
  <si>
    <t>Комплект одягу та покриттів операційних для кесаревого розтину №45 "Славна®" (бахіли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двома відвідними трубами довжиною 130 см) - 1 шт. (СМС - 30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 (шт)</t>
  </si>
  <si>
    <t>Комплект одягу та покриттів операційних для кесаревого розтину №46 «Славна®» (шапочка -   ковпак медична - 2 шт. (спанбонд - 30 г/м2); маска медична тришарова на резинках - 2 шт. (спанбонд+фільтруючий шар - мелтблаун); халат медичний (хірургічний) на зав`язках (рукав на манжеті) довжиною 140 см (розмір 50-52 (L)) - 2 шт. (спанбонд - 30 г/м2); бахіли медичні низькі - 2 пари (поліетилен - 8 г/м2); покриття операційне 220см х 160см - на дугу, з адгезивним операційним полем 25см х 25см - 1 шт. (спанбонд - 30 г/м2); покриття операційне 220см х 160 см - 1 шт. (спанбонд - 30 г/м2); пелюшка поглинаюча 60см х 60см - 1 шт. (целюлоза+абсорбент); покриття операційне 100см х 80см - 2 шт. (спанбонд - 30 г/м2); покриття операційне 70см х 50см - 1 шт. (спанлейс - 50 г/м2)) стерильний (компл)</t>
  </si>
  <si>
    <t>Комплект одягу та покриттів операційних акушерський №64 "Славна®" (халат медичний (хірургічний) на зав'язках довжиною 130 см (розмір 50-52 (L)) - 1 шт. (СМС - 35 г/м2); покриття операційне 140см х 80см - 1 шт. (спанбонд - 30 г/м2); покриття операційне 80см х 60см - 1 шт. (спанлейс - 50 г/м2); покриття операційне 25см х 20см - 4 шт. (спанлейс - 50 г/м2); пелюшка поглинаюча 60см х 40см - 1 шт. (целюлоза+абсорбент); бірка для немовлят - 2 шт. (папір синтетичний)) стерильний (шт)</t>
  </si>
  <si>
    <t>Покриття операційне для лапароскопії №17 «Славна®» (покриття операційне 350см х 200см - на дугу, з адгезивним операційним полем 30см х 25см, поглинаючою зоною та двома кишенями бічними 45см х 45см (потрійними) (СММС-35 г/м2)) стерильне (шт)</t>
  </si>
  <si>
    <t>Покриття операційне для артроскопії №9 «Славна®» (покриття операційне 320см х 210см з гумовою еластичною манжетою (з отвором діаметром 10 см) та поглинаючою пелюшкою 90см х 60см (ламінований спанбонд - 45 г/м2)) стерильне (шт)</t>
  </si>
  <si>
    <t>Покриття операційне 200см х 160см з адгезивним краєм (по короткій  стороні) «Славна®» (СМС - 35 г/м2) стерильне (шт)</t>
  </si>
  <si>
    <t>Покриття операційне 240см х 160см «Славна®» (СМС - 30 г/м2) стерильне (шт)</t>
  </si>
  <si>
    <t>Покриття операційне 40см х 35см (в упаковці 3 шт.) «Славна®» (СМС - 35 г/м2) стерильне (паков)</t>
  </si>
  <si>
    <t>Мішок збиральний конусної форми 60см х 50см (з липкою фіксацією і відвідною трубою довжиною 130см)  «Славна®» (поліетилен - 55 г/м2) стерильний (шт)</t>
  </si>
  <si>
    <t>"Тримач шнура адгезивний 20см х 3см (на ""липучці"") «Славна®» (стрічка контактна текстильна) стерильний" (шт.)</t>
  </si>
  <si>
    <t>Костюм медичний з коротким рукавом із захисними зонами (сорочка медична, брюки медичні) (розмір 50 - 52 (L)) «Славна®» (СМС - 30 г/м2 ) стерильний (шт)</t>
  </si>
  <si>
    <t>Костюм медичний з коротким рукавом (сорочка медична, брюки медичні) (розмір 50 - 52 (L)) «Славна®» (СМС - 30 г/м2) стерильний (шт)</t>
  </si>
  <si>
    <t>Халат медичний (хірургічний) на липучці та зав’язках, коміром стійка (з поглинаючою смужкою) та захисними зонами, довжиною 145 см (розмір 54-56 (ХL)) «Славна®» (СММС - 40 г/м2) стерильний (шт)</t>
  </si>
  <si>
    <t>Халат медичний (хірургічний) на зав’язках довжиною 130 см (розмір 54-56 (XL)) «Славна®» (СММС - 30 г/м2) стерильний (шт)</t>
  </si>
  <si>
    <t>Халат медичний (хірургічний) на зав`язках довжиною 130 см (розмір 50 - 52 (L)) «Славна®» (СМС - 35 г/м2) стерильний (шт)</t>
  </si>
  <si>
    <t>Халат медичний (хірургічний) на липучках та зав’язках із захисними зонами (підсилений) (рукав реглан) довжиною 130 см (розмір 50-52 (L))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</si>
  <si>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150 см (розмір 58-60 (XXL))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</si>
  <si>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120 см (розмір 46-48 (M))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</si>
  <si>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140 см (розмір 54-56 (ХL)) «Славна®» з двома паперовими рушниками 40см х 40см (СМММС - 35 г/м2) стерильний (шт)</t>
  </si>
  <si>
    <t>Халат медичний (для відвідувача) на липучках (рукав на резинці) довжиною 107 см (розмір 58-60 (ХХL)) «Славна®» (СМС - 25 г/м2) нестерильний (шт)</t>
  </si>
  <si>
    <t>Халат медичний (для відвідувача) на кнопках (рукав на резинці) довжиною 108 см (розмір 50 - 52(L)) «Славна®» (спанбонд білий - 30 г/м2) нестерильний (шт)</t>
  </si>
  <si>
    <t>Халат медичний (для відвідувача) на зав`язках довжиною 115 см (розмір 46-48 (M)) «Славна®» (СМС - 35 г/м2) стерильний (шт)</t>
  </si>
  <si>
    <t>Халат медичний (хірургічний) на зав'язках з коміром стійкою довжиною 130 см (розмір 58-60 (ХХL)) "Славна®" (СМС - 35 г/м2) стерильний (шт)</t>
  </si>
  <si>
    <t>Халат медичний (хірургічний) на зав'язках з коміром стійкою довжиною 130 см (розмір 54-56 (ХL)) "Славна®" (СМС - 35 г/м2) стерильний (шт)</t>
  </si>
  <si>
    <t>Халат медичний (хірургічний) на зав’язках довжиною 140 см (розмір 58-60 (XXL)) «Славна®» (СММС - 30 г/м2) стерильний (шт)</t>
  </si>
  <si>
    <t>Халат медичний (хірургічний) на зав’язках довжиною 110 см (розмір 50-52 (L)) «Славна®» (СМС - 35 г/м2) стерильний (шт)</t>
  </si>
  <si>
    <t>Халат медичний (хірургічний) на зав’язках довжиною 140 см (розмір 58-60 (XXL)) «Славна®» (СМС - 35 г/м2) стерильний (шт)</t>
  </si>
  <si>
    <t>Шапочка - берет медична (в упаковці 100 шт.) «Славна®» (спанбонд - 17 г/м2) нестерильна (паков)</t>
  </si>
  <si>
    <t>Шапочка - берет медична «Славна®» (спанбонд - 13 г/м2) стерильна (шт)</t>
  </si>
  <si>
    <t>"Комплект покриттів операційних для лапароскопії № 22 «Славна®» (покриття операційне 200см х 160см для операційного столу - 1 шт. (СМС - 35 г/м2) (компл)</t>
  </si>
  <si>
    <t>"Комплект покриттів операційних для лапароскопії №26 «Славна®» (покриття операційне 300см х 160см - на дугу, з адгезивним операційним полем 30см х 25см, поглинаючою зоною та двома кишенями бічними 40см х 30см (з проволокою) - 1 шт. (СМС - 35 г/м2) (компл)</t>
  </si>
  <si>
    <t>Комплект одягу та покриттів операційних для лапароскопії (дитячий) №38 "Славна®" (шапочка - берет медична - 3 шт. (спанбонд - 13 г/м2 ); маска медична тришарова на резинках - 3 шт. (спанбонд+фільтруючий шар - мелтблаун); халат медичний (хірургічний) на зав'язках "КОМФОРТ" довжиною 132 см (розмір 50-52 (L)) - 3 шт. (спанлейс - 68 г/м2); бахіли медичні середні - 3 пари (спанбонд - 30 г/м2); покриття операційне 240см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80см з адгезивним краєм - 1 шт. (СМС - 35 г/м2); покриття операційне 35см х 20см - 4 шт. (спанлейс - 50 г/м2); чохол 150см х 80см для інструментального столу "Мейо" - 2 шт. (СМС+ламінований спанбонд - 35+45 г/м2); чохол для шнура 250см х 15см - 3 шт. (СМС - 35 г/м2); стрічка адгезивна 50см х 5см - 2 шт. (нетканий матеріал + скотч технічний)) стерильний (компл)</t>
  </si>
  <si>
    <t>Комплект одягу та покриттів операційних для лапароскопії №41 "Славна®" (халат медичний (хірургічний) на зав'язках довжиною 140 см (розмір 54-56 (ХL)) - 3 шт. (СМС - 30 г/м2); покриття операційне 400см х 160см - на дугу, з адгезивним операційним полем 30см х 25см - 1 шт. (СМС - 30 г/м2); покриття операційне 210см х 160см - 2 шт. (СМС - 30 г/м2); покриття операційне 140см х 80см - 1 шт. (СМС - 30 г/м2); покриття операційне 80см х 70см з адгезивним краєм (по довгій стороні) - 4 шт. (СМС - 30 г/м2); покриття операційне 35см х 20см - 4 шт. (спанлейс - 50 г/м2); чохол для шнура 250см х 20см - 2 шт. (СМС - 30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стрічка адгезивна 50см х 5см - 2 шт. (нетканий матеріал + скотч технічний); кишеня бічна 40см х 50см з липкою фіксацією - 1 шт. (поліетилен - 55 г/м2)) стерильний (компл)</t>
  </si>
  <si>
    <t>"Комплект одягу та покриттів операційних для лапароскопії №24 «Славна®» (шапочка - берет медична з поглинаючою смужкою - 1 шт. (спанбонд - 15 г/м2) (компл)</t>
  </si>
  <si>
    <t>Комплект одягу та покриттів операційних для лапароскопії №42 "Славна®" (окремо: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покриття операційне 300см х 160см - на дугу, з абдомінальним адгезивним операційним полем 30см х 20 см та кишенею бічною 40см х 30см (з правої сторони) - 1 шт. (СМС - 35 г/м2); покриття операційне 200см х 160см - 1 шт. (СМС - 35 г/м2); покриття операційне 140см х 80см - 1 шт. (ламінований спанбонд - 45 г/м2); покриття операційне 80см х 70см з адгезивним краєм (по довгій стороні) - 1 шт. (СМС - 35 г/м2); чохол для апаратури 200см діаметром 15см - 1 шт. (СМС - 35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</si>
  <si>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лапаротомії №40 "Славна®" (халат медичний (хірургічний) на зав'язках довжиною 140 см (розмір 54-56 (ХL)) - 3 шт. (СМС - 30 г/м2); покриття операційне 200см х 160см - на дугу, з регулюючим адгезивним операційним полем 30см х 20см - 2 шт. (СМС - 30 г/м2); покриття операційне 210см х 160см - 1 шт. (СМС - 30 г/м2); покриття операційне 140см х 80см - 1 шт. (СМС - 30 г/м2); покриття операційне 80см х 70см з адгезивним краєм (по довгій стороні) - 4 шт. (СМС - 30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кишеня бічна 40см х 30см з липкою фіксацією - 1 шт. (поліетилен - 55 г/м2)) стерильний (компл)</t>
  </si>
  <si>
    <t>Комплект одягу та покриттів операційних для лапаротомії №43 "Славна®" (шапочка - берет медична - 4 шт. (спанбонд - 13 г/м2); маска медична тришарова на резинках - 4 шт. (спанбонд+фільтруючий шар - мелтблаун); сорочка медична процедурна (розмір 50-52 (L)) - 1 шт. (СМС - 35 г/м2); халат медичний (захисний) комбінований на зав'язках (тип Б) довжиною 130 см (розмір 50-52 (L)) - 4 шт. (СМС+ламінований спанбонд - 35+45 г/м2); бахіли медичні середні - 4 пари (спанбонд - 30 г/м2); 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- 1 шт. (СМС - 35 г/м2)) стерильний (компл)</t>
  </si>
  <si>
    <t>Комплект одягу та покриттів операційних для кардіологічних операцій №52 "Славна®" (халат медичний (хірургічний) на зав'язках "КОМФОРТ" довжиною 134 см (розмір 54-56 (ХL)) - 4 шт. (спанлейс - 68 г/м2); халат медичний (хірургічний) на зав'язках "КОМФОРТ" довжиною 132 см (розмір 50-52 (L)) - 1 шт. (спанлейс - 68 г/м2); 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 (паков)</t>
  </si>
  <si>
    <t>Комплект одягу та покриттів операційних для кардіологічних операцій №55 "Славна®" (халат медичний (хірургічний) на зав`язках довжиною 130 см (розмір 50-52 (L)) - 1 шт. (СМС - 35 г/м2); халат медичний (захисний) комбінований на зав'язках (тип Б) довжиною 132 см (розмір 54-56 (ХL)) - 3 шт. (СМС+ламінований спанбонд - 35+45 г/м2);  покриття операційне 240см х 200см з U-подібним адгезивним операційним полем 13см х 9см та поглинаючою зоною (по короткій стороні) - 1 шт. (ламінований спанбонд - 45 г/м2); покриття операційне 240см х 200см з U-подібним адгезивним операційним полем 13см х 9см та поглинаючою зоною (по довгій стороні) - 1 шт. (ламінований спанбонд - 45 г/м2); покриття операційне 240см х 160см - на дугу, з адгезивним краєм (по довгій стороні) - 1 шт. (СМС - 35 г/м2); покриття операційне 180см х 160см з адгезивним краєм (по короткій стороні) - 1 шт. (СМС - 35 г/м2); покриття операційне 100см х 90см - 1 шт. (ламінований спанбонд - 45 г/м2); покриття операційне 50см х 50см з адгезивним краєм для обладнання - 2 шт. (спанбонд - 30 г/м2); чохол 150см х 80см для інструментального столу "Мейо" - 2 шт. (СМС+ламінований спанбонд - 35+45 г/м2); кишеня бічна 80см х 30см з липкою фіксацією (подвійна) - 1 шт. (поліетилен - 55 г/м2); кишеня бічна 45см х 45см з липкою фіксацією (потрійна) - 2 шт. (поліетилен - 55 г/м2); стрічка адгезивна 50см х 10см - 5 шт. (нетканий матеріал + скотч технічний)) стерильний (компл)</t>
  </si>
  <si>
    <t>"Комплект одягу та покриттів операційних для кардіологічних операцій №39 «Славна®» (халат медичний (хірургічний) на зав'язках ""КОМФОРТ"" довжиною 134 см (розмір 54 - 56 (ХL)) - 5 шт. (спанлейс - 68 г/м2) (компл)</t>
  </si>
  <si>
    <t>Комплект одягу та покриттів операційних для кардіологічних операцій №54 «Славна®» (халат медичний (хірургічний) на зав’язках «КОМФОРТ» із захисними зонами довжиною 134 см (розмір 54-56 (ХL)) - 5 шт. (спанлейс); бахіли медичні низькі - 1 пара (поліетилен - 8 г/м2); покриття операційне 380см х 260см - на дугу, з адгезивним операційним полем 40см х 25см (з антимікробною операційною плівкою)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«Мейо»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 (компл)</t>
  </si>
  <si>
    <t>Комплект покриттів операційних для кардіологічних операцій №53 "Славна®" (покриття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чохол 150см х 80см для інструментального столу "Мейо" - 1 шт. (СМС+ламінований спанбонд - 35+45 г/м2); кишеня бічна 40см х 30см з липкою фіксацією - 2 шт. (поліетилен - 55 г/м2)) стерильний (паков)</t>
  </si>
  <si>
    <t>Комплект одягу та покриттів операційних для ЛОР-операцій та щелепно-лицьової хірургії №10 "Славна®" (окремо: халат медичний (хірургічний) на зав'язках довжиною 141 см (розмір 58-60 (ХХL)) - 1 шт. (СММС - 35 г/м2); серветка паперова поглинаюча 43см х 30см - 2 шт. 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покриття операційне 200см х 160см - на дугу, з U-подібним адгезивним операційним полем 50см х 7см та поглинаючою зоною (по довгій стороні) - 1 шт. (СМС - 35 г/м2); покриття операційне 200см х 160см - 1 шт. (СМС - 35 г/м2); покриття операційне 180см х 160см з адгезивним краєм та поглинаючою зоною (по короткій стороні) - 1 шт. (СМС - 35 г/м2); покриття операційне 140см х 100см - 1 шт. (ламінований спанбонд - 45 г/м2); покриття операційне 140см х 80см - 1 шт. (ламінований спанбонд - 45 г/м2); покриття операційне 80см х 70см з адгезивним краєм (по довгій стороні) - 1 шт. (СМС - 35 г/м2); стрічка адгезивна 50см х 5см - 1 шт. (нетканий матеріал + скотч технічний)) стерильний (компл)</t>
  </si>
  <si>
    <t>"Комплект одягу та покриттів операційних нейрохірургічний для операцій на головному мозку (краніотомія) №12 «Славна®» (шапочка - берет медична з поглинаючою смужкою - 2 шт. (спанбонд - 13 г/м?) (компл)</t>
  </si>
  <si>
    <t>"Комплект одягу та покриттів операційних нейрохірургічний №14 «Славна®» (шапочка - берет медична з поглинаючою смужкою - 2 шт. (спанбонд - 13 г/м?) (компл)</t>
  </si>
  <si>
    <t>"Комплект одягу та покриттів операційних нейрохірургічний №17 «Славна®» (шапочка - берет медична з поглинаючою смужкою - 2 шт. (спанбонд - 13 г/м?) (компл)</t>
  </si>
  <si>
    <t>"Комплект одягу та покриттів операційних нейрохірургічний (для операцій на хребті) №1 «Славна®» (шапочка - берет медична з поглинаючою смужкою - 2 шт. (спанбонд - 13 г/м?) (компл)</t>
  </si>
  <si>
    <t>Комплект одягу та покриттів операційних для артроскопії №48 "Славна®" (халат медичний (захисний) комбінований на зав'язках (тип А) довжиною 130 см (розмір 50-52 (L)) - 1 шт. (СМС+ламінований спанбонд - 35+45 г/м2); халат медичний (хірургічний) на зав'язках довжиною 130 см (розмір 50-52 (L)) - 2 шт. (СМС - 35 г/м2); покриття операційне 300см х 160см з гумовою еластичною манжетою (з отвором діаметром 10 см) - 1 шт. (СМС - 35 г/м2); покриття операційне 260см х 200см для операційного столу - 1 шт. (СМС - 35 г/м2); чохол для шнура 250см х 15см - 2 шт. (СМС - 35 г/м2); чохол 150см х 80см для інструментального столу "Мейо" - 1 шт. (СМС+ламінований спанбонд - 35+45 г/м2); чохол захисний для кінцівки 80см х 35см - 1 шт. (СМС - 35 г/м2)) стерильний (компл)</t>
  </si>
  <si>
    <t>"Комплект одягу та покриттів операційних для артроскопії (операції на верхній кінцівці, втручання на плечовому суглобі) №24 «Славна®» (шапочка - берет медична з поглинаючою смужкою - 3 шт. (спанбонд - 13 г/м?) (компл)</t>
  </si>
  <si>
    <t>Комплект одягу та покриттів операційних  для ортопедії №49 «Славна®» (халат медичний (хірургічний) на зав`язках довжиною 130 см (розмір 50-52 (L)) - 3 шт. (СМС - 35 г/м2); покриття операційне 300см х 160см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покриття операційне 140см х 80см для інструментального столу - 1 шт. (ламінований спанбонд - 45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</si>
  <si>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№3/Б «Славна®»(шапочка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(шт.)</t>
  </si>
  <si>
    <t>"Комплект одягу та покриттів операційних для артроскопії (колінного суглобу) №29 «Славна®» (халат медичний (хірургічний) на зав`язках довжиною 130 см (розмір 50 - 52 (L)) - 1 шт. (СМС - 35 г/м?) (шт)</t>
  </si>
  <si>
    <t>Комплект одягу та покриттів операційних для артроскопії №52 «Славна®» (шапочка - берет медична - 1 шт. (спанбонд - 13 г/м2 ); маска медична тришарова на резинках - 1 шт. (спанбонд+ фільтруючий шар - мелтблаун); халат медичний (хірургічний) на зав`язках довжиною 130см (розмір 50-52(L)) - 1шт. (СМС - 35 г/м2); халат медичний (хірургічний) на зав`язках довжиною 130 см (розмір 50-52 (L)) - 2 шт. (спанбонд - 30 г/м2); бахіли медичні середні - 1 пара (спанбонд - 30 г/м2); покриття операційне 300см х 160см - на дугу, з мішкоми для збирання рідини 60см х 55см (з двома гумовими еластичними манжетами (з отвором діаметром 10см) і відвідною трубою довжиною 130 см) - 1шт. (СМС - 35 г/м2); покриття операційне 200см х 160см для операційного столу - 1шт. (СМС - 35 г/м2); покриття операційне 35см х 20см - 4шт. (спанлейс - 50 г/м2); чохол  150см х 80см для інструментального столу "Мейо" - 1 шт. (СМС+ламінований спанбонд - 35+45 г/м2); чохол захисний для кінцівки 80см х 25см - 1 шт. (СМС - 35 г/м2); чохол для шнура 200см х 15см - 1шт. (поліетилен - 55 г/м2); пелюшка поглинаюча 60см х 60см з адгезивним краєм - 1шт. (целюлоза + абсорбент); стрічка адгезивна 50см х 5см - 3 шт. (нетканий матеріал + скотч технічний); окремо: серветка марлева медична 7,5см х 7,5см (8 шарів) №50 «Славна®» (тип 17) -1уп. (марля медична бавовняна, тип 17)) стерильний (компл)</t>
  </si>
  <si>
    <t>"Комплект одягу та покриттів операційних для ортопедії (ендопротезування) №12»Славна®» (халат медичний (захисний) комбінований на зав'язках (тип А) довжиною 150 см (розмір 58 - 60 (ХХL)) - 2 шт. (СМС+ламінований спанбонд - 35+45 г/м?) (компл)</t>
  </si>
  <si>
    <t>"Комплект одягу та покриттів операційних для ортопедії (стегновий) №14 «Славна®» (шапочка - берет медична з поглинаючою смужкою - 4 шт. (спанбонд - 13 г/м?) (компл)</t>
  </si>
  <si>
    <t>"Комплект одягу та покриттів операційних для ортопедії (стегновий) №41 «Славна®» (шапочка - берет медична з поглинаючою смужкою - 4 шт. (спанбонд - 15 г/м2) (компл)</t>
  </si>
  <si>
    <t>"Комплект одягу та покриттів операційних для ортопедії №22 «Славна®» (шапочка - берет медична - 3шт. (спанбонд - 13 г/м?) (компл)</t>
  </si>
  <si>
    <t>"Комплект одягу та покриттів операційних для ортопедії №38 «Славна®» (халат медичний (хірургічний) на зав`язках довжиною 130 см (розмір 50 - 52 (L)) - 4 шт (СМС - 35 г/м2) (компл)</t>
  </si>
  <si>
    <t>"Комплект одягу та покриттів операційних для ортопедії №39 «Славна®» (халат медичний (хірургічний) на зав'язках довжиною 132 см (розмір 54 - 56 (ХL)) - 3 шт. (СМС - 35 г/м2) (компл)</t>
  </si>
  <si>
    <t>"Комплект одягу та покриттів операційних для ортопедії №40 «Славна®» (халат медичний (хірургічний) на зав'язках довжиною 132 см (розмір 54 - 56 (ХL)) - 3 шт. (СМС - 35 г/м2) (компл)</t>
  </si>
  <si>
    <t>"Комплект одягу та покриттів операційних для проктології №1 «Славна®» (халат медичний (хірургічний) на зав'язках довжиною 130 см (розмір 50 - 52 (L)) - 1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- 2 шт. (нетканий матеріал + скотч технічний), тримач шнура адгезивний 20см х 3см (на ""липучці"") - 1 шт. (стрічка контактна текстильна)) стерильний" (компл.)</t>
  </si>
  <si>
    <t>"Комплект одягу та покриттів операційних для проктології №3 «Славна®» (халат медичний (хірургічний) на зав`язках довжиною 130см (розмір (L)) - 2 шт. (СМС - 35 г/м?) (компл)</t>
  </si>
  <si>
    <t>"Комплект одягу та покриттів операційних для проктології №9 «Славна®» (шапочка - берет медична з поглинаючою смужкою - 1 шт. (спанбонд - 15 г/м2) (компл)</t>
  </si>
  <si>
    <t>"Комплект одягу та покриттів операційних для ангіографії №24 «Славна®» (шапочка - ковпак медична з поглинаючою смужкою - 3 шт. (СМС - 35 г/м2) (компл)</t>
  </si>
  <si>
    <t>Комплект одягу та покриттів операційних для ангіографії №26 «Славна®»  (шапочка-берет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зав`язках довжиною 130 см (розмір 50-52 (L)) - 1 шт. (СМС - 35 г/м2); бахіли медичні середні - 1 пара (спанбонд -30г/м2); покриття операційне 300см х 160см - на дугу, з мішком для збирання рідини 60см х 55см (з двома гумовими еластичними манжетами) 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кінцівки 80см х 25см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</si>
  <si>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одягу та покриттів операційних для ангіографії №27 "Славна®" (халат медичний (хірургічний) на зав'язках довжиною 140 см (розмір 50-52 (L)) - 2 шт. (СМС - 35 г/м2); покриття операційне 320см х 200см - на дугу, з двома адгезивними операційними полями діаметром 10 см та поглинаючою пелюшкою 120см х 90см - 1 шт. (СМС - 35 г/м2); покриття операційне 100см х 80см - 1 шт. (СМС - 35 г/м2); покриття операційне 35см х 20см - 4 шт. (спанлейс - 50 г/м2); чохол для апаратури діаметром 150 см - 1 шт. (поліетилен - 55 г/м2); стрічка адгезивна 50см х 5см - 1 шт. (нетканий матеріал + скотч технічний)) стерильний (компл)</t>
  </si>
  <si>
    <t>Комплект одягу та покриттів операційних для ангіографії №28 "Славна®" (окремо: халат медичний (хірургічний) на зав'язках довжиною 141 см (розмір 58-60 (ХХL))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халат медичний (хірургічний) на зав'язках довжиною 110 см (розмір 50-52 (L)) - 1 шт. (СМС - 35 г/м2);покриття операційне 320см х 200см з чотирма ромбовидними адгезивними операційними полями 15см х 15см (з антимікробною операційною плівкою) та поглинаючою пелюшкою 120см х 90см - 1 шт. (СМС - 35 г/м2); покриття операційне 200см х 160см - 1 шт. (СМС - 35 г/м2); покриття операційне 160см х 160см - 1 шт. (СМС - 35 г/м2); покриття операційне 35см х 20см - 2 шт. (спанлейс - 50 г/м2); стрічка адгезивна 50см х 5см - 1 шт. (нетканий матеріал + скотч технічний); тримач шнура адгезивний 20см х 3см (на "липучці") - 2 шт. (стрічка контактна текстильна)) стерильний (компл)</t>
  </si>
  <si>
    <t>Комплект одягу та покриттів операційних хірургічний (дитячий) №112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"КОМФОРТ" довжиною 132 см (розмір 50-52 (L)) - 3 шт. (спанлейс - 68 г/м2); бахіли медичні середні - 3 пари (спанбонд - 30 г/м2); покриття операційне 240см х 160см з адгезивним краєм та поглинаючою зоною (по короткій стороні) - 1 шт. (СМС - 35 г/м2); покриття операційне 240см х 160см -1 шт. (СМС - 35  г/м2); покриття операційне 35см х 20см - 4 шт. (спанлейс - 50 г/м2); чохол для шнура 250см х 15см - 4 шт. (СМС - 35 г/м2); чохол 150см х 80см для інструментального столу "Мейо" - 1 шт. (СМС+ламінований спанбонд - 35+45 г/м2); стрічка адгезивна 50см х 5см - 2 шт. (нетканий матеріал + скотч технічний)) стерильний (компл)</t>
  </si>
  <si>
    <t>Комплект одягу та покриттів операційних  хірургічний №57 «Славна®» (халат медичний (хірургічний) на зав’язках довжиною 130 см (розмір 50-52 (L)) - 3шт. (СММС - 35 г/м2); покриття операційне 210см х 160см - 2шт. ( CММС - 35 г/м2); покриття операційне 140см х 80см - 1шт. (CММС - 35 г/м2)) стерильний (компл)</t>
  </si>
  <si>
    <t>Комплект одягу та покриттів операційних хірургічний №127 «Славна®» (шапочка - берет медична - 1шт. (спанбонд - 13 г/м2); сорочка медична процедурна (укорочена) (розмір 54-56 (ХL)) - 1шт. (спанлейс - 50 г/м2); труси на зав’язках - 1шт. (СМС - 25 г/м2); бахіли медичні середні - 1 пара(спанбонд - 30 г/м2); покриття операційне 210см х 160см - 1шт. (СМС - 25 г/м2); покриття операційне 160см х 100см - 1 шт. (СМС - 25 г/м2); пелюшка поглинаюча 90см х 60см - 1 шт.(целюлоза + абсорбент); пелюшка поглинаюча 60см х 60см - 1шт. (целюлоза + абсорбент)) стерильний (компл)</t>
  </si>
  <si>
    <t>Комплект одягу та покриттів операційних хірургічний №122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- 30 г/м2); бахіли медичні середні - 3 пари (спанбонд - 30 г/м2); покриття операційне 210см х 160см - 2 шт. (СМС - 30 г/м2); покриття операційне 140см х 80см - 1 шт. (ламінований спанбонд - 45 г/м2); покриття операційне 80см х 70см - 3 шт. (СМС - 30 г/м2)) стерильний (компл)</t>
  </si>
  <si>
    <t>Комплект одягу та покриттів операційних хірургічний №124 "Славна®" (халат медичний (хірургічний) на зав'язках довжиною 140 см (розмір 54-56 (ХL)) - 3 шт. (СМС - 35 г/м2); покриття операційне 200см х 160см - 2 шт. (СМС - 35 г/м2); покриття операційне 140см х 100см - 1 шт. (ламінований спанбонд - 45 г/м2); покриття операційне 140см х 80см - 1 шт. (СМС - 35 г/м2); стрічка адгезивна 50см х 5см - 1 шт. (нетканий матеріал + скотч технічний)) стерильний (компл)</t>
  </si>
  <si>
    <t>Комплект одягу та покриттів операційних хірургічний №125 "Славна®" (окремо: халат медичний (хірургічний) на зав'язках довжиною 141 см (розмір 54-56 (ХL)) - 1 шт. (СММС - 35 г/м2); серветка паперова поглинаюча 43см х 30см - 2 шт. окремо: халат медичний (хірургічний) на зав'язках довжиною 141 см (розмір 54-56 (ХL)) - 1 шт. (СММС - 35 г/м2); серветка паперова поглинаюча 43см х 30см - 2 шт. окремо: халат медичний (хірургічний) на зав'язках довжиною 141 см (розмір 54-56 (ХL)) - 1 шт. (СММС - 35 г/м2); серветка паперова поглинаюча 43см х 30см - 2 шт. окремо: шапочка - берет медична - 3 шт. (спанбонд - 17 г/м2); маска медична тришарова на резинках - 3 шт. (спанбонд+фільтруючий шар - мелтблаун); бахіли медичні низькі - 3 пари (спанбонд - 30 г/м2); покриття операційне 210см х 160см - 2 шт. (СМС - 35 г/м2); покриття операційне 100см х 80см з адгезивним краєм (по довгій стороні) - 1 шт. (СМС - 35 г/м2); покриття операційне 100см х 80см - 1 шт. (ламінований спанбонд - 45 г/м2); покриття операційне 80см х 70см - 1 шт. (СМС - 35 г/м2)) стерильний (компл)</t>
  </si>
  <si>
    <t>Комплект одягу та покриттів операційних хірургічний №126 «Славна®» (шапочка - берет медична - 1 шт. (спанбонд - 13 г/м2); сорочка медична процедурна (укорочена) (розмір 54-56 (ХL)) - 1шт. (спанлейс - 50 г/м2); труси на зав’язках - 1шт. (СМС - 25 г/м2); бахіли медичні середні - 1пара (спанбонд - 30 г/м2); покриття операційне 210см х 160см - 1шт. (СМС - 25 г/м2); покриття операційне 160см х 100см - 1шт. (СМС - 25 г/м2); пелюшка поглинаюча 90см х 60см - 1шт. (целюлоза + абсорбент); пелюшка поглинаюча 60см х 60см - 1шт. (целюлоза + абсорбент)) нестерильний (компл)</t>
  </si>
  <si>
    <t>Комплект одягу та покриттів операційних хірургічний №130 «Славна®» (шапочка - берет медична - 3 шт. (спанбонд - 13 г/м2 ); маска медична тришарова на резинках - 3 шт. (спанбонд+фільтруючий шар - мелтблаун); халат медичний (хірургічний) на зав`язках довжиною 130см (розмір 50-52(L)) -3 шт. (СМС - 35 г/м2); бахіли медичні середні - 3 пари (спанбонд - 30 г/м2); покриття операційне 170см х 80см - 2 шт. (СМС - 35 г/м2); покриття операційне 140см х 80см - 3 шт. (СМС - 35 г/м2); чохол 150см х 80см для інструментального столу "Мейо" - 1шт. (СМС+ламінований спанбонд - 35+45 г/м2)) стерильний (компл)</t>
  </si>
  <si>
    <t>Комплект одягу хірургічний №128 «Славна®» (халат медичний (хірургічний) на зав`язках довжиною 130 см (розмір 50-52 (L)) - 1 шт. (спанбонд - 30 г/м2); фартух довжиною 125 см - 1 шт. (ПВХ - 180 г/м2)) стерильний (компл)</t>
  </si>
  <si>
    <t>Комплект одягу хірургічний №129 «Славна®» (шапочка - ковпак медична - 1 шт. (спанбонд - 30 г/м2); маска медична тришарова на зав`язках  - 1 шт. (спанбонд+фільтруючий шар - мелтблаун); халат медичний (хірургічний) на зав`язках довжиною 140 см (розмір 50-52 (L)) - 1шт. (спанбонд- 30 г/м); бахіли медичні високі на резинках - 1 пара (спанбонд - 30 г/м2)) стерильний (компл)</t>
  </si>
  <si>
    <t>Комплект покриттів операційних хірургічний №80 "Славна®" (покриття операційне 200см х 180см - на дугу, з адгезивним краєм та поглинаючою пелюшкою (по довгій стороні) - 2 шт. (СМС - 35 г/м2); покриття операційне 80см х 70см з адгезивним краєм та поглинаючою пелюшкою (по довгій стороні) - 2 шт. (СМС - 35 г/м2); кишеня бічна 40см х 30см з липкою фіксацією - 1 шт.(поліетилен - 55 г/м2)) стерильний (компл)</t>
  </si>
  <si>
    <t>"Комплект покриттів операційних для лапаротомії №21 «Славна®» (покриття операційне 200см х 160см для операційного столу - 1 шт. (СМС - 35 г/м?) (компл)</t>
  </si>
  <si>
    <t>Комплект одягу та покриттів операційних для кардіологічних операцій №35 "Славна®" (халат медичний (хірургічний) на зав'язках "КОМФОРТ" із захисними зонами довжиною 134 см (розмір 54-56 (ХL)) - 4 шт. (спанлейс); халат медичний (хірургічний) на зав'язках "КОМФОРТ" із захисними зонами довжиною 132 см (розмір 50-52 (L)) - 1 шт. (спанлейс); 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200см х 120см - 2 шт. (ламінований спанбонд - 45 г/м2); покриття 200см х 120см - 1 шт. (ПВХ - 180 г/м2); покриття операційне 200см х 100см - 2 шт. (СМС - 35 г/м2); покриття операційне 150см х 100см - 3 шт. (ламінований спанбонд - 45 г/м2); стрічка адгезивна 50см х 5см - 3 шт. (нетканий матеріал + скотч технічний); кишеня бічна 40см х 30см з липкою фіксацією - 2 шт. (поліетилен - 55 г/м2)) стерильний (компл)</t>
  </si>
  <si>
    <t>Комплект покриттів операційних для артроскопії (колінного суглобу) №51 "Славна®" (покриття операційне 200см х 160см з адгезивним краєм та поглинаючою пелюшкою 60см х 90см (по довгій стороні) - 1 шт. (СМС - 35 г/м2); покриття операційне 200см х 160см - 1 шт. (СМС - 35 г/м2); покриття операційне 100см х 80см - 1 шт. (СМС - 35 г/м2); чохол 150см х 85см для інструментального столу "Мейо" - 1 шт. (СМС - 35 г/м2); пелюшка поглинаюча 90см х 60см з адгезивним краєм (по довгій стороні) - 1 шт. (целюлоза+абсорбент); стрічка адгезивна 50см х 10см - 3 шт. (нетканий матеріал + скотч технічний)) стерильний (компл)</t>
  </si>
  <si>
    <t>Комплект покриттів операційних для артроскопії №50 «Славна®» (покриття операційне 300см х 200см з гумовою еластичною манжетою (з отвором діаметром 10 см) та поглинаючою зоною - 1 шт. (СМС - 35 г/м2); чохол для шнура 200см х 15см з двома адгезивними стрічками 50см х 3 см - 1 шт. (СМС - 35 г/м2); чохол захисний для кінцівки 80см х 35см - 1 шт. (СМС - 35 г/м2); стрічка адгезивна 50см х 5см - 2 шт. (нетканий матеріал + скотч технічний)) стерильний (компл)</t>
  </si>
  <si>
    <t>Комплект покриттів операційних хірургічний №120 "Славна®" (покриття операційне 200см х 160см для операційного столу - 1 шт. (СМС - 35 г/м2); покриття операційне 160см х 140см з адгезивним краєм (по довгій стороні) - 2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г/м2)) стерильний (компл)</t>
  </si>
  <si>
    <t>Комплект покриттів операційних хірургічний №123 "Славна®" (покриття операційне 200см х 160см - 1 шт. (ламінований спанбонд - 45 г/м2); покриття операційне 200см х 160см - 1 шт. (СМС - 35 г/м2); покриття операційне 80см х 70см - 1 шт. (СМС - 35 г/м2)) стерильний (компл)</t>
  </si>
  <si>
    <t>Комплект постільної білизни № 8  «Славна®" ( покриття операційне 240см х 160см - 1шт. (СМС - 25 г/м2); підковдра 210см х 140см - 1 шт. (СМС - 25 г/м2); наволочка 70см х 60см з клапаном  - 1шт. (СМС - 25 г/м2); пелюшка поглинаюча 90см х 60см - 1шт. (целюлоза + абсорбент)) нестерильний (компл)</t>
  </si>
  <si>
    <t>Комплект постільної білизни №9 «Славна®» (покриття операційне 240см х 160см - 1шт. (СМС - 25 г/м2); підковдра 210см х 140см - 1шт. (СМС - 25 г/м2); наволочка 70см х 60см з клапаном - 1шт. (СМС - 25 г/м2); пелюшка поглинаюча 90см х 60см - 1шт. ( целюлоза + абсорбент)) стерильний (компл)</t>
  </si>
  <si>
    <t>Чохол 150см х 80см для інструментального столу "Мейо" «Славна®» (поліетилен - 55 г/м2) стерильний (шт)</t>
  </si>
  <si>
    <t>Чохол для апаратури 250см діаметром 20 см «Славна®» (ламінований спанбонд - 45 г/м2) стерильний (шт)</t>
  </si>
  <si>
    <t>Чохол для шнура 250см х 15см «Славна®» (поліетилен - 30 г/м2) стерильний (шт)</t>
  </si>
  <si>
    <t>Фартух медичний довжиною 110 см «Славна®» (ламінований спанбонд - 45 г/м2) «Славна®» стерильний (шт.)</t>
  </si>
  <si>
    <t>Фартух медичний із захисним покриттям на операційний стіл, довжиною 150 см «Славна®» (ламінований спанбонд - 45 г/м2 ) стерильний (шт)</t>
  </si>
  <si>
    <t>"Комплект одягу ""Анти - СНІД"" №16 «Славна®» (шолом медичний (захисний) комбінований - 1 шт. (СММС+ламінований спанбонд - 30+45 г/м2) (комп)</t>
  </si>
  <si>
    <t>"Комплект одягу ""Анти - СНІД"" №15 «Славна®» (шапочка - шолом медична з поглинаючою смужкою - 1 шт. (СМС+спанлейс - 35+50 г/м2) (компл)</t>
  </si>
  <si>
    <t>Комплект одягу протиепідемічний №13 "Славна®" (шолом медичний (захисний)  - 1 шт. (СМС - 35 г/м2); маска медична із захисним екраном  - 1 шт. (спанбонд+фільтруючий шар - мелтблаун + прозорий пластик); халат медичний (захисний) комбінований на зав'язках (тип А) довжиною 130 см (розмір 50-52 (L))  - 1 шт. (СМС+ламінований спанбонд - 30+45 г/м2); фартух медичний довжиною 110 см - 1 шт. (ламінований спанбонд - 45 г/м2); бахіли медичні високі на зав'язках  - 1 пара (СМС - 35 г/м2)) стерильний (компл)</t>
  </si>
  <si>
    <t>Комплект одягу протиепідемічний №14 «Славна®» (шолом медичний (захисний) - 1 шт. (СМС-30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(ламінований спанбонд - 45 г/м2); бахіли медичні високі на зав'язках - 1 пара (СМС-30 г/м2)) стерильний (компл)</t>
  </si>
  <si>
    <t>Накидка стоматологічна 80см х 70см «Славна®» (ламінований спанбонд - 45 г/м2) нестерильна (шт)</t>
  </si>
  <si>
    <t>Чохол 25см х 25см на підголовник (на резинці) «Славна®» (СМС - 30 г/м2) нестерильний (шт)</t>
  </si>
  <si>
    <t>Чохол на матрац (142х84х12 см; 49х84х18 см) (на резинці) (ПВХ - 180 г/м2) нестирильний</t>
  </si>
  <si>
    <t>Чохол на матрац 100х50х5 см (суцільний) ПВХ  нестерильний</t>
  </si>
  <si>
    <t>Чохол на матрац 110х63х3 см (на резинці) ПВХ  нестерильний</t>
  </si>
  <si>
    <t>Чохол на матрац 115х65х4 см (суцільний) ПВХ  нестерильний</t>
  </si>
  <si>
    <t>Чохол на матрац 120х60х5 см (суцільний) ПВХ  нестерильний</t>
  </si>
  <si>
    <t>Чохол на матрац 120х80х5 см (суцільний) ПВХ  нестерильний</t>
  </si>
  <si>
    <t>Чохол на матрац 125х60х5 см (на резинц) ПВХ  нестерильний</t>
  </si>
  <si>
    <t>Чохол на матрац 135х90х10 см (суцільний) ПВХ  нестерильний</t>
  </si>
  <si>
    <t>Чохол на матрац 137х62х4 см (суцільний) ПВХ  нестерильний</t>
  </si>
  <si>
    <t>Чохол на матрац 150х75х10 см (суцільний) ПВХ  нестерильний</t>
  </si>
  <si>
    <t>Чохол на матрац 176х76х5 см (без резинки) ПВХ  нестерильний</t>
  </si>
  <si>
    <t>Чохол на матрац 180х55х2 см (суцільний) ПВХ  нестерильний</t>
  </si>
  <si>
    <t>Чохол на матрац 180х70х6 см (суцільний)  ПВХ нестерильний</t>
  </si>
  <si>
    <t>Чохол на матрац 180х75х5 см (суцільний) ПВХ  нестерильний</t>
  </si>
  <si>
    <t>Чохол на матрац 180х90х15 см (суцільний) ПВХ  нестерильний</t>
  </si>
  <si>
    <t>Чохол на матрац 183х72х8 см (без резинки) ПВХ  нестерильний</t>
  </si>
  <si>
    <t>Чохол на матрац 185х75х10 см (суцільний) ПВХ  нестерильний</t>
  </si>
  <si>
    <t>Чохол на матрац 185х85х12 см (суцільний) ПВХ  нестерильний</t>
  </si>
  <si>
    <t>Чохол на матрац 185х90х6 см (суцільний) ПВХ  нестерильний</t>
  </si>
  <si>
    <t>Чохол на матрац 190х100х10 см (суцільний) ПВХ  нестерильний</t>
  </si>
  <si>
    <t>Чохол на матрац 190х130х20 см (суцільний) ПВХ  нестерильний</t>
  </si>
  <si>
    <t>Чохол на матрац 190х60х5 см (суцільний) ПВХ  нестерильний</t>
  </si>
  <si>
    <t>Чохол на матрац 190х80х14 см (суцільний) ПВХ  нестерильний</t>
  </si>
  <si>
    <t>Чохол на матрац 190х80х17 см (суцільний) ПВХ  нестерильний</t>
  </si>
  <si>
    <t>Чохол на матрац 190х80х5 см (суцільний) ПВХ  нестерильний</t>
  </si>
  <si>
    <t>Чохол на матрац 190х85х20 см (суцільний) ПВХ  нестерильний</t>
  </si>
  <si>
    <t>Чохол на матрац 190х90х10 см (суцільний) ПВХ  нестерильний</t>
  </si>
  <si>
    <t>Чохол на матрац 192х76х4 см (суцільний) ПВХ  нестерильний</t>
  </si>
  <si>
    <t>Чохол на матрац 192х90х13 см (суцільний) ПВХ  нестерильний</t>
  </si>
  <si>
    <t>Чохол на матрац 195х55х10 см (суцільний) ПВХ  нестерильний</t>
  </si>
  <si>
    <t>Чохол на матрац 195х68х4 см (суцільний) ПВХ  нестерильний</t>
  </si>
  <si>
    <t>Чохол на матрац 195х80х5 см (суцільний) ПВХ  нестерильний</t>
  </si>
  <si>
    <t>Чохол на матрац 195х85х10 см (суцільний) ПВХ  нестерильний</t>
  </si>
  <si>
    <t>Чохол на матрац 195х85х8 см (суцільний) ПВХ  нестерильний</t>
  </si>
  <si>
    <t>Чохол на матрац 195х92х12 см (суцільний) ПВХ  нестерильний</t>
  </si>
  <si>
    <t>Чохол на матрац 200х100х10 см (суцільний) ПВХ-180 г/м2 нестерильний</t>
  </si>
  <si>
    <t>Чохол на матрац 200х100х15 см (суцільний) ПВХ нестерильний</t>
  </si>
  <si>
    <t>Чохол на матрац 200х100х20 см (суцільний) ПВХ-180 г\м2 нестерильний</t>
  </si>
  <si>
    <t>Чохол на матрац 200х100х8 см (суцільний) ПВХ  нестерильний</t>
  </si>
  <si>
    <t>Чохол на матрац 200х115х10 см (суцільний) ПВХ-180 г/м2 нестерильний</t>
  </si>
  <si>
    <t>Чохол на матрац 200х120х20 см (суцільний) ПВХ  нестерильний</t>
  </si>
  <si>
    <t>Чохол на матрац 200х70х16 см (суцільний) ПВХ  нестерильний</t>
  </si>
  <si>
    <t>Чохол на матрац 200х70х8 см (суцільний) ПВХ  нестерильний</t>
  </si>
  <si>
    <t>Чохол на матрац 200х75х10 см (суцільний) ПВХ  нестерильний</t>
  </si>
  <si>
    <t>Чохол на матрац 200х80х10 см (суцільний)  ПВХ нестерильний</t>
  </si>
  <si>
    <t>Чохол на матрац 200х80х15 см (суцільний) ПВХ нестерильний</t>
  </si>
  <si>
    <t>Чохол на матрац 200х85х10 см (суцільний) ПВХ  нестерильний</t>
  </si>
  <si>
    <t>Чохол на матрац 200х85х15 см (суцільний) ПВХ  нестерильний</t>
  </si>
  <si>
    <t>Чохол на матрац 200х85х6 см(суцільний) ПВХ  нестерильний</t>
  </si>
  <si>
    <t>Чохол на матрац 200х90х10 см (суцільний)  ПВХ нестерильний</t>
  </si>
  <si>
    <t>Чохол на матрац 200х90х12 см(суцільний) ПВХ  нестерильний</t>
  </si>
  <si>
    <t>Чохол на матрац 200х90х15 см (без резинки ) ПВХ нестерильний</t>
  </si>
  <si>
    <t>Чохол на матрац 200х90х16 см (суцільний)ПВХ  нестерильний</t>
  </si>
  <si>
    <t>Чохол на матрац 200х90х17 см (суцільний) ПВХ  нестерильний</t>
  </si>
  <si>
    <t>Чохол на матрац 200х90х20 см (без резинки) ПВХ нестерильний</t>
  </si>
  <si>
    <t>Чохол на матрац 200х90х20 см (на резинці) ПВХ нестерильний</t>
  </si>
  <si>
    <t>Чохол на матрац 200х90х20 см(суцільний)  ПВХ нестерильний</t>
  </si>
  <si>
    <t>Чохол на матрац 200х90х5 см (суцільний)ПВХ  нестерильний</t>
  </si>
  <si>
    <t>Чохол на матрац 200х92х20 см (суцільний) ПВХ  нестерильний</t>
  </si>
  <si>
    <t>Чохол на матрац 200х95х12 см (суцільний) ПВХ -180 г/м2 нестерильний</t>
  </si>
  <si>
    <t>Чохол на матрац 200х95х15 см (суцільний) ПВХ -180 г/м2  нестерильний</t>
  </si>
  <si>
    <t>Чохол на матрац 204х92х13 см (суцільний) ПВХ  нестерильний</t>
  </si>
  <si>
    <t>Чохол на матрац 205х100х15 см (суцільний) ПВХ-180 г\м2 нестерильний</t>
  </si>
  <si>
    <t>Чохол на матрац 205х90х10 см (без резинки) ПВХ  нестерильний</t>
  </si>
  <si>
    <t>Чохол на матрац 205х95х15 см (суцільний) ПВХ-180 г\м2 нестерильний</t>
  </si>
  <si>
    <t>Чохол на матрац 20х20х10 см (суцільний) ПВХ  нестерильний</t>
  </si>
  <si>
    <t>Чохол на матрац 210х105х20 см (без резинки) ПВХ нестерильний</t>
  </si>
  <si>
    <t>Чохол на матрац 210х80х13 см (суцільний) ПВХ  нестерильний</t>
  </si>
  <si>
    <t>Чохол на матрац 210х90х13 см (суцільний) ПВХ  нестерильний</t>
  </si>
  <si>
    <t>Чохол на матрац 210х90х20 см (суцільний) ПВХ  нестерильний</t>
  </si>
  <si>
    <t>Чохол на матрац 210х90х5 см (суцільний) ПВХ  нестерильний</t>
  </si>
  <si>
    <t>Чохол на матрац 215х90х15 см (суцільний) ПВХ  нестерильний</t>
  </si>
  <si>
    <t>Чохол на матрац 220х90х15 см (без резинки) ПВХ  нестерильний</t>
  </si>
  <si>
    <t>Чохол на матрац 40х25х5 см (суцільний) ПВХ  нестерильний</t>
  </si>
  <si>
    <t>Чохол на матрац 50х50х10 см (суцільний) ПВХ  нестерильний</t>
  </si>
  <si>
    <t>Чохол на матрац 60х15х5 см (суцільний) ПВХ  нестерильний</t>
  </si>
  <si>
    <t>Чохол на матрац 63х35х3 см (суцільний) ПВХ  нестерильний</t>
  </si>
  <si>
    <t>Чохол на матрац 65х40х7 см (суцільний) ПВХ  нестерильний</t>
  </si>
  <si>
    <t>Чохол на матрац 70х20х5 см (суцільний) ПВХ  нестерильний</t>
  </si>
  <si>
    <t>Чохол на матрац 80х50х10 см (суцільний) ПВХ -180 г/м2  нестерильний</t>
  </si>
  <si>
    <t>Чохол на матрац 80х70х15 см (суцільний) ПВХ  нестерильний</t>
  </si>
  <si>
    <t>Чохол на матрац 80х70х5 см (суцільний) ПВХ  нестерильний</t>
  </si>
  <si>
    <t>Чохол на матрац 88х48х4 см (суцільний) ПВХ -180 г/м2  нестерильний</t>
  </si>
  <si>
    <t>Чохол на матрац 90х55х15 см (суцільний) ПВХ  нестерильний</t>
  </si>
  <si>
    <t>Чохол на кушетку 104х34х6 см (з резинкою та  зав`язками для ніжок) ПВХ нестерильний</t>
  </si>
  <si>
    <t>Чохол на кушетку 120х35х6 см (з резинкою та  зав`язками для ніжок) ПВХ нестерильний</t>
  </si>
  <si>
    <t>Чохол на кушетку 136х40х5 см (з резинкою та  зав`язками для ніжок) ПВХ нестерильний</t>
  </si>
  <si>
    <t>Чохол на кушетку 140х45х5 см (з резинкою та  зав`язками для ніжок) ПВХ нестерильний</t>
  </si>
  <si>
    <t>Чохол на кушетку 145х50х15 см (з резинкою та  зав`язками для ніжок) ПВХ нестерильний</t>
  </si>
  <si>
    <t>Чохол на кушетку 150х42х10 см (з резинкою та  зав`язками для ніжок) ПВХ нестерильний</t>
  </si>
  <si>
    <t>Чохол на кушетку 150х50х5 см (з резинкою та  зав`язками для ніжок) ПВХ нестерильний</t>
  </si>
  <si>
    <t>Чохол на кушетку 175х60х3 см (з резинкою та  зав`язками для ніжок) ПВХ нестерильний</t>
  </si>
  <si>
    <t>Чохол на кушетку 180х50х8 см (з резинкою та  зав`язками для ніжок) ПВХ нестерильний</t>
  </si>
  <si>
    <t>Чохол на кушетку 180х55х6 см (з резинкою та  зав`язками для ніжок) ПВХ нестерильний</t>
  </si>
  <si>
    <t>Чохол на кушетку 182х65х10 см (з резинкою та  зав`язками для ніжок) ПВХ нестерильний</t>
  </si>
  <si>
    <t>Чохол на кушетку 185х62х12 см (з резинкою та  зав`язками для ніжок) ПВХ нестерильний</t>
  </si>
  <si>
    <t>Чохол на кушетку 185х62х6 см (з резинкою та  зав`язками для ніжок) ПВХ нестерильний</t>
  </si>
  <si>
    <t>Чохол на кушетку 185х65х5 см (з резинкою та  зав`язками для ніжок) ПВХ нестерильний</t>
  </si>
  <si>
    <t>Чохол на кушетку 186х60х5 см (з резинкою та  зав`язками для ніжок) ПВХ нестерильний</t>
  </si>
  <si>
    <t>Чохол на кушетку 187х63х10 см (з резинкою та  зав`язками для ніжок) ПВХ нестерильний</t>
  </si>
  <si>
    <t>Чохол на кушетку 190х60х6 см (з резинкою та  зав`язками для ніжок) ПВХ нестерильний</t>
  </si>
  <si>
    <t>Чохол на кушетку 190х60х8 см (з резинкою та  зав`язками для ніжок) ПВХ нестерильний</t>
  </si>
  <si>
    <t>Чохол на кушетку 190х62х6 см (з резинкою та  зав`язками для ніжок) ПВХ нестерильний</t>
  </si>
  <si>
    <t>Чохол на кушетку 190х65х10 см (з резинкою та  зав`язками для ніжок) ПВХ нестерильний</t>
  </si>
  <si>
    <t>Чохол на кушетку 190х65х14 см (з резинкою та  зав`язками для ніжок) ПВХ нестерильний</t>
  </si>
  <si>
    <t>Чохол на кушетку 190х80х10 см (з резинкою та  зав`язками для ніжок) ПВХ нестерильний</t>
  </si>
  <si>
    <t>Чохол на кушетку 192х60х6 см (з резинкою та  зав`язками для ніжок) ПВХ нестерильний</t>
  </si>
  <si>
    <t>Чохол на кушетку 195х55х10 см (з резинкою та  зав`язками для ніжок) ПВХ нестерильний</t>
  </si>
  <si>
    <t>Чохол на кушетку 200х60х10 см (з резинкою та  зав`язками для ніжок) ПВХ нестерильний</t>
  </si>
  <si>
    <t>Чохол на кушетку 200х65х10 см (з резинкою та  зав`язками для ніжок) ПВХ нестерильний</t>
  </si>
  <si>
    <t>Чохол на кушетку 200х65х5 см (з резинкою та  зав`язками для ніжок) ПВХ нестерильний</t>
  </si>
  <si>
    <t>Чохол на кушетку 200х70х8 см(з резинкою та  зав`язками для ніжок) ПВХ нестерильний</t>
  </si>
  <si>
    <t>Чохол на кушетку 200х75х15 см (з резинкою та  зав`язками для ніжок) ПВХ нестерильний</t>
  </si>
  <si>
    <t>Чохол на кушетку 200х75х5 см (з резинкою та  зав`язками для ніжок) ПВХ нестерильний</t>
  </si>
  <si>
    <t>Чохол на кушетку 200х75х8 см (з резинкою та  зав`язками для ніжок) ПВХ нестерильний</t>
  </si>
  <si>
    <t>Чохол на кушетку 200х80х20 см (з резинкою та  зав`язками для ніжок) ПВХ нестерильний</t>
  </si>
  <si>
    <t>Чохол на кушетку 203х72х6 см (з резинкою та  зав`язками для ніжок) ПВХ нестерильний</t>
  </si>
  <si>
    <t>Чохол на кушетку 210х100х10 см (з резинкою та  зав`язками для ніжок) ПВХ нестерильний</t>
  </si>
  <si>
    <t>Чохол на кушетку 210х67х15 см (з резинкою та  зав`язками для ніжок та двома додатковими зав`язками) ПВХ нестерильний</t>
  </si>
  <si>
    <t>Чохол на кушетку 210х67х15 см (з резинкою та  зав`язками для ніжок) ПВХ нестерильний</t>
  </si>
  <si>
    <t>Чохол на кушетку 210х80х8 см (з резинкою та  зав`язками для ніжок) ПВХ нестерильний</t>
  </si>
  <si>
    <t>Чохол на кушетку 255х85х10 см (з резинкою та  зав`язками для ніжок) ПВХ нестерильний</t>
  </si>
  <si>
    <t>Чохол на кушетку 305х65х10 см (з резинкою та  зав`язками для ніжок) ПВХ нестерильний</t>
  </si>
  <si>
    <t>Чохол на кушетку 44х44х5 см (з резинкою та  зав`язками для ніжок) ПВХ нестерильний</t>
  </si>
  <si>
    <t>Чохол на кушетку 85х50х5 см (з резинкою та  зав`язками для ніжок) ПВХ нестерильний</t>
  </si>
  <si>
    <t>Наволочка на подушку 25х20 см ПВХ (проста) нестерильна</t>
  </si>
  <si>
    <t>Наволочка на подушку 50х50 см ПВХ (проста) нестерильна</t>
  </si>
  <si>
    <t>Наволочка на подушку 60х60 см (на резинці)  ПВХ  нестерильна</t>
  </si>
  <si>
    <t>Наволочка на подушку 60х60 см ПВХ (проста) нестерильна</t>
  </si>
  <si>
    <t>Наволочка на подушку 70х50 см ПВХ (проста) нестерильна</t>
  </si>
  <si>
    <t>Наволочка на подушку 70х70 см ПВХ (проста) нестерильна</t>
  </si>
  <si>
    <t>Відріз плівки підкладної (ПВХ) 1,0 х 0,8 м нестерильний</t>
  </si>
  <si>
    <t>Відріз плівки підкладної (ПВХ) 1,5 х 0,8 м нестерильний</t>
  </si>
  <si>
    <t>Відріз плівки підкладної (ПВХ) 2,0 х 0,8 м нестерильний</t>
  </si>
  <si>
    <t>Відріз плівки полівінілхлоридної побутового призначення 20м х 1,2м «Славна®» нестерильний</t>
  </si>
  <si>
    <t>Відріз плівки полівінілхлоридної побутового призначення 25м х 1,0м «Славна®» нестерильний</t>
  </si>
  <si>
    <t>Відріз плівки полівінілхлоридної побутового призначення 10м х 1,2м «Славна®» нестерильний</t>
  </si>
  <si>
    <t>Покриття 120см х 80 см «Славна®»  (ПВХ - 180г/м2)</t>
  </si>
  <si>
    <t>Покриття 200см х 120 см «Славна®» (ПВХ - 180г/м2)</t>
  </si>
  <si>
    <t>Покриття в рулонах 200м х 1.2м (ПВХ) нестерильне</t>
  </si>
  <si>
    <t>Покриття операційне 120х80 см (ПВХ - 180 г/м2) стерильне</t>
  </si>
  <si>
    <t>Покриття операційне 120х80 см «Славна®» (ПВХ) нестерильне</t>
  </si>
  <si>
    <t>Покриття операційне 200х120 см «Славна®» (ПВХ) нестерильне</t>
  </si>
  <si>
    <t>Покриття операційне 200х120 см «Славна®» (ПВХ ) стерильне</t>
  </si>
  <si>
    <t>Нарукавники «Славна®» (ПВХ - 180г/м2)</t>
  </si>
  <si>
    <t>Фартух  довжиною 110 см «Славна®» (ПВХ - 180г/м2)</t>
  </si>
  <si>
    <t>Фартух  довжиною 125 см «Славна®» (ПВХ - 180г/м2)</t>
  </si>
  <si>
    <t>Фартух  довжиною 150 см «Славна®» (ПВХ - 180г/м2)</t>
  </si>
  <si>
    <t>Фартух медичний довжиною 110 см (ПВХ- 180г/м2 ) стерильний</t>
  </si>
  <si>
    <t>Фартух медичний довжиною 125 см (ПВХ- 180г/м2 ) стерильний</t>
  </si>
  <si>
    <t>Фартух медичний довжиною 150 см (ПВХ- 180г/м2 ) стерильний</t>
  </si>
  <si>
    <t>Чохол на підставку під ноги для операційного столу 72х25х6 см «Славна®» ПВХ нестерильний</t>
  </si>
  <si>
    <t>Серветка марлева медична 10 см х 10 см (12 шарів) №10 «Славна®», нестерильна (тип 17) (паков)</t>
  </si>
  <si>
    <t>Серветка марлева медична 10 см х 10 см (12 шарів) №100 «Славна®», нестерильна (тип 17) (паков)</t>
  </si>
  <si>
    <t>Серветка марлева медична 10 см х 10 см (12 шарів) №25 «Славна®», нестерильна (тип 17) (паков)</t>
  </si>
  <si>
    <t>Серветка марлева медична 10 см х 10 см (12 шарів) №50 «Славна®», нестерильна (тип 17) (паков)</t>
  </si>
  <si>
    <t>Серветка марлева медична 10 см х 10 см (16 шарів) №10 «Славна®», нестерильна (тип 17) (паков)</t>
  </si>
  <si>
    <t>Серветка марлева медична 10 см х 10 см (16 шарів) №100 «Славна®», нестерильна (тип 17) (паков)</t>
  </si>
  <si>
    <t>Серветка марлева медична 10 см х 10 см (16 шарів) №25 «Славна®», нестерильна (тип 17) (паков)</t>
  </si>
  <si>
    <t>Серветка марлева медична 10 см х 10 см (16 шарів) №50 «Славна®», нестерильна (тип 17) (паков)</t>
  </si>
  <si>
    <t>Серветка марлева медична 10 см х 10 см (8 шарів) №10 «Славна®», нестерильна (тип 17) (паков)</t>
  </si>
  <si>
    <t>Серветка марлева медична 10 см х 10 см (8 шарів) №100 «Славна®», нестерильна (тип 17) (паков)</t>
  </si>
  <si>
    <t>Серветка марлева медична 10 см х 10 см (8 шарів) №25 «Славна®», нестерильна (тип 17) (паков)</t>
  </si>
  <si>
    <t>Серветка марлева медична 10 см х 10 см (8 шарів) №50 «Славна®», нестерильна (тип 17) (паков)</t>
  </si>
  <si>
    <t>Серветка марлева медична 10 см х 20 см (16 шарів) «Славна®», нестерильна (тип 17) (паков)</t>
  </si>
  <si>
    <t>Серветка марлева медична 5 см х 5 см (12 шарів) №100 «Славна®», нестерильна (тип 17) (паков)</t>
  </si>
  <si>
    <t>Серветка марлева медична 5 см х 5 см (12 шарів) №50 «Славна®», нестерильна (тип 17) (паков)</t>
  </si>
  <si>
    <t>Серветка марлева медична 5 см х 5 см (16 шарів) №100 «Славна®», нестерильна (тип 17) (паков)</t>
  </si>
  <si>
    <t>Серветка марлева медична 5 см х 5 см (16 шарів) №50 «Славна®», нестерильна (тип 17) (паков)</t>
  </si>
  <si>
    <t>Серветка марлева медична 5 см х 5 см (8 шарів) №100 «Славна®», нестерильна (тип 17) (паков)</t>
  </si>
  <si>
    <t>Серветка марлева медична 5 см х 5 см (8 шарів) №50 «Славна®», нестерильна (тип 17) (паков)</t>
  </si>
  <si>
    <t>Серветка марлева медична 7,5 см х 7,5 см (12 шарів) №100 «Славна®», нестерильна (тип 17) (паков)</t>
  </si>
  <si>
    <t>Серветка марлева медична 7,5 см х 7,5 см (12 шарів) №50 «Славна®», нестерильна (тип 17) (паков)</t>
  </si>
  <si>
    <t>Серветка марлева медична 7,5 см х 7,5 см (16 шарів) №100 «Славна®», нестерильна (тип 17) (паков)</t>
  </si>
  <si>
    <t>Серветка марлева медична 7,5 см х 7,5 см (16 шарів) №25 «Славна®», нестерильна (тип 17) (паков)</t>
  </si>
  <si>
    <t>Серветка марлева медична 7,5 см х 7,5 см (16 шарів) №50 «Славна®», нестерильна (тип 17) (паков)</t>
  </si>
  <si>
    <t>Серветка марлева медична 7,5 см х 7,5 см (8 шарів) №100 «Славна®», нестерильна (тип 17) (паков)</t>
  </si>
  <si>
    <t>Серветка марлева медична 7,5 см х 7,5 см (8 шарів) №25 «Славна®», нестерильна (тип 17) (паков)</t>
  </si>
  <si>
    <t>Серветка марлева медична 7,5 см х 7,5 см (8 шарів) №50 «Славна®», нестерильна (тип 17) (паков)</t>
  </si>
  <si>
    <t>Серветка марлева медична 45 см х 45 см (4 шари)  №10 «Славна®», стерильна  (тип 17) (паков)</t>
  </si>
  <si>
    <t>Серветка марлева медична 60 см х 60 см (4 шари) №10 «Славна®», стерильна (тип 17) (уп)</t>
  </si>
  <si>
    <t>Серветка медична зі спанлейсу 7,5 см х 7,5 см (4 шари) №100 «Славна®» нестерильна (паков)</t>
  </si>
  <si>
    <t>Серветка марлева медична з петлею 45 см х 45 см (4 шари)  №25 «Славна®», нестерильна (тип 17) (паков)</t>
  </si>
  <si>
    <t>Бинт марлевий медичний 5 м х 10 см «Славна®» №2, нестерильний (тип 17) (уп)</t>
  </si>
  <si>
    <t>Бинт марлевий медичний 5 м х 10 см «Славна®», нестерильний (тип 17) (шт)</t>
  </si>
  <si>
    <t>Бинт марлевий медичний 5 м х 14 см «Славна®», нестерильний (тип 17) (шт)</t>
  </si>
  <si>
    <t>Бинт марлевий медичний 5 м х 5 см «Славна®», нестерильний (тип 17) (шт)</t>
  </si>
  <si>
    <t>Бинт марлевий медичний 5 м х 7 см «Славна®», нестерильний (тип 17) (шт)</t>
  </si>
  <si>
    <t>Бинт марлевий медичний 7 м х 10 см «Славна®», нестерильний (тип 17) (шт)</t>
  </si>
  <si>
    <t>Бинт марлевий медичний 7 м х 14 см «Славна®» №2, нестерильний (тип 17) (уп)</t>
  </si>
  <si>
    <t>Бинт марлевий медичний 7 м х 14 см «Славна®», нестерильний (тип 17) (шт)</t>
  </si>
  <si>
    <t>Бинт марлевий медичний 7 м х 5 см «Славна®», нестерильний (тип 17) (шт)</t>
  </si>
  <si>
    <t>Бинт марлевий медичний 7 м х 7 см «Славна®», нестерильний (тип 17) (шт)</t>
  </si>
  <si>
    <t>Бинт марлевий медичний 7 м х 7 см №10 «Славна®», нестерильний (тип 17) (паков)</t>
  </si>
  <si>
    <t>Відріз марлевий медичний 0,9 м х 10 м «Славна®», нестерильний (тип 17) (шт)</t>
  </si>
  <si>
    <t>Відріз марлевий медичний 0,9 м х 100 м «Славна®», нестерильний (тип 17) (шт)</t>
  </si>
  <si>
    <t>Відріз марлевий медичний 0,9 м х 100 м «Славна®», нестерильний (тип 20) (шт)</t>
  </si>
  <si>
    <t>Відріз марлевий медичний 0,9 м х 200 м «Славна®», нестерильний (тип 17) (шт)</t>
  </si>
  <si>
    <t>Відріз марлевий медичний 0,9 м х 3 м «Славна®», нестерильний (тип 17) (шт)</t>
  </si>
  <si>
    <t>Відріз марлевий медичний 0,9 м х 5 м «Славна®», нестерильний (тип 17) (шт)</t>
  </si>
  <si>
    <t>Відріз марлевий медичний 0,9 м х 500 м «Славна®», нестерильний (тип 17) (рул.)</t>
  </si>
  <si>
    <t>Спонж марлевий медичний діаметром 2,5 см №10 «Славна®», стерильний (паков)</t>
  </si>
  <si>
    <t>Спонж марлевий медичний діаметром 2,5 см №2 «Славна®», стерильний (паков)</t>
  </si>
  <si>
    <t>Спонж марлевий медичний діаметром 2,5 см №25 «Славна®», стерильний (паков)</t>
  </si>
  <si>
    <t>Спонж марлевий медичний діаметром 2,5 см №5 «Славна®», стерильний (паков)</t>
  </si>
  <si>
    <t>Спонж марлевий медичний діаметром 2,5 см №50 «Славна®», стерильний (паков)</t>
  </si>
  <si>
    <t>Спонж марлевий медичний діаметром 3 см №10 «Славна®», стерильний (паков)</t>
  </si>
  <si>
    <t>Спонж марлевий медичний діаметром 3 см №2 «Славна®», стерильний (паков)</t>
  </si>
  <si>
    <t>Спонж марлевий медичний діаметром 3 см №25 «Славна®», стерильний (паков)</t>
  </si>
  <si>
    <t>Спонж марлевий медичний діаметром 3 см №5 «Славна®», стерильний (паков)</t>
  </si>
  <si>
    <t>Спонж марлевий медичний діаметром 3 см №50 «Славна®», стерильний (паков)</t>
  </si>
  <si>
    <t>Спонж марлевий медичний діаметром 4 см №10 «Славна®», стерильний (паков)</t>
  </si>
  <si>
    <t>Спонж марлевий медичний діаметром 4 см №2 «Славна®», стерильний (паков)</t>
  </si>
  <si>
    <t>Спонж марлевий медичний діаметром 4 см №25 «Славна®», стерильний (паков)</t>
  </si>
  <si>
    <t>Спонж марлевий медичний діаметром 4 см №5 «Славна®», стерильний (паков)</t>
  </si>
  <si>
    <t>Спонж марлевий медичний діаметром 4 см №50 «Славна®», стерильний (паков)</t>
  </si>
  <si>
    <t>Спонж марлевий медичний діаметром 5 см №25 «Славна®», стерильний (паков)</t>
  </si>
  <si>
    <t>Спонж марлевий медичний, діаметром 2,5 см (з рентгеноконтрастною ниткою) №10 «Славна®», стерильний (паков)</t>
  </si>
  <si>
    <t>Спонж марлевий медичний, діаметром 2,5 см (з рентгеноконтрастною ниткою) №2 «Славна®», стерильний (паков)</t>
  </si>
  <si>
    <t>Спонж марлевий медичний, діаметром 2,5 см (з рентгеноконтрастною ниткою) №25 «Славна®», стерильний (паков)</t>
  </si>
  <si>
    <t>Спонж марлевий медичний, діаметром 2,5 см (з рентгеноконтрастною ниткою) №5 «Славна®», стерильний (паков)</t>
  </si>
  <si>
    <t>Спонж марлевий медичний, діаметром 2,5 см (з рентгеноконтрастною ниткою) №50 «Славна®», стерильний (паков)</t>
  </si>
  <si>
    <t>Спонж марлевий медичний, діаметром 3 см (з рентгеноконтрастною ниткою) №10 «Славна®», стерильний (паков)</t>
  </si>
  <si>
    <t>Спонж марлевий медичний, діаметром 3 см (з рентгеноконтрастною ниткою) №2 «Славна®», стерильний (паков)</t>
  </si>
  <si>
    <t>Спонж марлевий медичний, діаметром 3 см (з рентгеноконтрастною ниткою) №25 «Славна®», стерильний (паков)</t>
  </si>
  <si>
    <t>Спонж марлевий медичний, діаметром 3 см (з рентгеноконтрастною ниткою) №5 «Славна®», стерильний (паков)</t>
  </si>
  <si>
    <t>Спонж марлевий медичний, діаметром 3 см (з рентгеноконтрастною ниткою) №50 «Славна®», стерильний (паков)</t>
  </si>
  <si>
    <t>Спонж марлевий медичний, діаметром 4 см (з рентгеноконтрастною ниткою) №10 «Славна®», стерильний (паков)</t>
  </si>
  <si>
    <t>Спонж марлевий медичний, діаметром 4 см (з рентгеноконтрастною ниткою) №2 «Славна®», стерильний (паков)</t>
  </si>
  <si>
    <t>Спонж марлевий медичний, діаметром 4 см (з рентгеноконтрастною ниткою) №25 «Славна®», стерильний (паков)</t>
  </si>
  <si>
    <t>Спонж марлевий медичний, діаметром 4 см (з рентгеноконтрастною ниткою) №5 «Славна®», стерильний (паков)</t>
  </si>
  <si>
    <t>Спонж марлевий медичний, діаметром 4 см (з рентгеноконтрастною ниткою) №50 «Славна®», стерильний (паков)</t>
  </si>
  <si>
    <t>Спонж марлевий медичний діаметром 2,5 см №10 «Славна®», нестерильний (паков)</t>
  </si>
  <si>
    <t>Спонж марлевий медичний діаметром 2,5 см №25 «Славна®», нестерильний (паков)</t>
  </si>
  <si>
    <t>Спонж марлевий медичний діаметром 2,5 см №5 «Славна®», нестерильний (паков)</t>
  </si>
  <si>
    <t>Спонж марлевий медичний діаметром 2,5 см №50 «Славна®», нестерильний (паков)</t>
  </si>
  <si>
    <t>Спонж марлевий медичний діаметром 3 см №25 «Славна®», нестерильний (паков)</t>
  </si>
  <si>
    <t>Спонж марлевий медичний діаметром 3 см №5 «Славна®», нестерильний (паков)</t>
  </si>
  <si>
    <t>Спонж марлевий медичний діаметром 4 см №250 "Славна®", нестерильний (паков)</t>
  </si>
  <si>
    <t>Спонж марлевий медичний діаметром 4 см №25 «Славна®», нестерильний (паков)</t>
  </si>
  <si>
    <t>Спонж марлевий медичний діаметром 4 см №5 «Славна®», нестерильний (паков)</t>
  </si>
  <si>
    <t>Спонж марлевий медичний діаметром 4 см №50 «Славна®», нестерильний (паков)</t>
  </si>
  <si>
    <t>Спонж марлевий медичний, діаметром 2,5 см (з рентгеноконтрастною ниткою) №10 «Славна®», нестерильний (паков)</t>
  </si>
  <si>
    <t>Спонж марлевий медичний, діаметром 2,5 см (з рентгеноконтрастною ниткою) №2 «Славна®», нестерильний (паков)</t>
  </si>
  <si>
    <t>Спонж марлевий медичний, діаметром 2,5 см (з рентгеноконтрастною ниткою) №25 «Славна®», нестерильний (паков)</t>
  </si>
  <si>
    <t>Спонж марлевий медичний, діаметром 2,5 см (з рентгеноконтрастною ниткою) №5 «Славна®», нестерильний (паков)</t>
  </si>
  <si>
    <t>Спонж марлевий медичний, діаметром 2,5 см (з рентгеноконтрастною ниткою) №50 «Славна®», нестерильний (паков)</t>
  </si>
  <si>
    <t>Спонж марлевий медичний, діаметром 2,5 см №2 «Славна®», нестерильний (паков)</t>
  </si>
  <si>
    <t>Спонж марлевий медичний, діаметром 3 см (з рентгеноконтрастною ниткою) №10 «Славна®», нестерильний (паков)</t>
  </si>
  <si>
    <t>Спонж марлевий медичний, діаметром 3 см (з рентгеноконтрастною ниткою) №2 «Славна®», нестерильний (паков)</t>
  </si>
  <si>
    <t>Спонж марлевий медичний, діаметром 3 см (з рентгеноконтрастною ниткою) №25 «Славна®», нестерильний (паков)</t>
  </si>
  <si>
    <t>Спонж марлевий медичний, діаметром 3 см (з рентгеноконтрастною ниткою) №5 «Славна®», нестерильний (паков)</t>
  </si>
  <si>
    <t>Спонж марлевий медичний, діаметром 3 см (з рентгеноконтрастною ниткою) №50 «Славна®», нестерильний (паков)</t>
  </si>
  <si>
    <t>Спонж марлевий медичний, діаметром 3 см №10 «Славна®», нестерильний (паков)</t>
  </si>
  <si>
    <t>Спонж марлевий медичний, діаметром 3 см №2 «Славна®», нестерильний (паков)</t>
  </si>
  <si>
    <t>Спонж марлевий медичний, діаметром 3 см №50 «Славна®», нестерильний (паков)</t>
  </si>
  <si>
    <t>Спонж марлевий медичний, діаметром 4 см (з рентгеноконтрастною ниткою) №10 «Славна®», нестерильний (паков)</t>
  </si>
  <si>
    <t>Спонж марлевий медичний, діаметром 4 см (з рентгеноконтрастною ниткою) №2 «Славна®», нестерильний (паков)</t>
  </si>
  <si>
    <t>Спонж марлевий медичний, діаметром 4 см (з рентгеноконтрастною ниткою) №25 «Славна®», нестерильний (паков)</t>
  </si>
  <si>
    <t>Спонж марлевий медичний, діаметром 4 см (з рентгеноконтрастною ниткою) №5 «Славна®», нестерильний (паков)</t>
  </si>
  <si>
    <t>Спонж марлевий медичний, діаметром 4 см (з рентгеноконтрастною ниткою) №50 «Славна®», нестерильний (паков)</t>
  </si>
  <si>
    <t>Спонж марлевий медичний, діаметром 4 см №10 «Славна®», нестерильний (паков)</t>
  </si>
  <si>
    <t>Спонж марлевий медичний, діаметром 4 см №2 «Славна®», нестерильний (паков)</t>
  </si>
  <si>
    <t>Спонж абсорбуючий назальний 9,0 см х 1,5 см х 0,3 см (в абсорбованому стані 10 см х 2,5 см х 1,5 см) стерильний (шт)</t>
  </si>
  <si>
    <t>Прайс-лист від 11.07.19  на основну та додаткову групу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</si>
</sst>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9" fontId="3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9" fontId="0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9" fontId="0" fillId="0" borderId="0" xfId="1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5;&#1063;&#1040;&#1058;&#10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 (2)"/>
      <sheetName val="Лист 1"/>
      <sheetName val="Лист2"/>
    </sheetNames>
    <sheetDataSet>
      <sheetData sheetId="0"/>
      <sheetData sheetId="1"/>
      <sheetData sheetId="2">
        <row r="1">
          <cell r="C1" t="str">
            <v>Артикул товара</v>
          </cell>
          <cell r="D1" t="str">
            <v>Полное наименование</v>
          </cell>
          <cell r="E1" t="str">
            <v>Ставка НДС</v>
          </cell>
          <cell r="F1" t="str">
            <v>КвоВУпаковке</v>
          </cell>
        </row>
        <row r="2">
          <cell r="C2">
            <v>1110206</v>
          </cell>
          <cell r="D2" t="str">
            <v>Покриття операційне для гінекологічних операцій №6 «Славна®» (покриття операційне 300см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(ламінований спанбонд - 45 г/м2)) стерильне</v>
          </cell>
          <cell r="E2">
            <v>7.0000000000000007E-2</v>
          </cell>
          <cell r="F2">
            <v>7</v>
          </cell>
        </row>
        <row r="3">
          <cell r="C3">
            <v>1110202</v>
          </cell>
          <cell r="D3" t="str">
            <v>Покриття операційне для гінекологічних операцій (гістероскопія) №2 «Славна®» стерильне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г/м2))</v>
          </cell>
          <cell r="E3">
            <v>7.0000000000000007E-2</v>
          </cell>
          <cell r="F3">
            <v>7</v>
          </cell>
        </row>
        <row r="4">
          <cell r="C4">
            <v>1110201</v>
          </cell>
          <cell r="D4" t="str">
            <v>Покриття операційне для гінекологічних операцій (лапароскопія та гістероскопія) №1 «Славна®» стерильне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г/м2))</v>
          </cell>
          <cell r="E4">
            <v>7.0000000000000007E-2</v>
          </cell>
          <cell r="F4">
            <v>6</v>
          </cell>
        </row>
        <row r="5">
          <cell r="C5">
            <v>1110205</v>
          </cell>
          <cell r="D5" t="str">
            <v>Покриття операційне для гінекологічних операцій (лапароскопія та гістероскопія) №5 «Славна®»  (покриття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30см) (СМС - 30 г/м2)) стерильне</v>
          </cell>
          <cell r="E5">
            <v>7.0000000000000007E-2</v>
          </cell>
          <cell r="F5">
            <v>1</v>
          </cell>
        </row>
        <row r="6">
          <cell r="C6">
            <v>1110207</v>
          </cell>
          <cell r="D6" t="str">
            <v>Покриття операційне для гінекологічних операцій №7 «Славна®» (покриття операційне 270см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(СМС - 35 г/м2) стерильне</v>
          </cell>
          <cell r="E6">
            <v>7.0000000000000007E-2</v>
          </cell>
          <cell r="F6">
            <v>5</v>
          </cell>
        </row>
        <row r="7">
          <cell r="C7">
            <v>1110203</v>
          </cell>
          <cell r="D7" t="str">
            <v>Покриття операційне для гінекологічних операцій №3 «Славна®» (покриття операційне  гінекологічне 140х80см з ромбовидним адгезивним отвором 10х10см в перінеальній області  (СМС -35 г/м2 )) стерильне</v>
          </cell>
          <cell r="E7">
            <v>7.0000000000000007E-2</v>
          </cell>
          <cell r="F7">
            <v>35</v>
          </cell>
        </row>
        <row r="8">
          <cell r="C8">
            <v>1110204</v>
          </cell>
          <cell r="D8" t="str">
            <v>Покриття операційне для гінекологічних операцій №4 «Славна®» (покриття операційне  гінекологічне 300х160см з адгезивним отвором 15х5 см  (СМС -35 г/ м2 )) стерильне</v>
          </cell>
          <cell r="E8">
            <v>7.0000000000000007E-2</v>
          </cell>
          <cell r="F8">
            <v>10</v>
          </cell>
        </row>
        <row r="9">
          <cell r="C9">
            <v>1110101</v>
          </cell>
          <cell r="D9" t="str">
            <v>Покриття операційне для Кесаревого розтину № 1 «Славна®» (покриття операційне 300х160 см - на дугу, з виділеним адгезивним операційним полем 25х25 см і карманом для збору рідини з відвідною трубкою довжиною 130 см (ламінований спанбонд - 45 г/м2) стерильне</v>
          </cell>
          <cell r="E9">
            <v>7.0000000000000007E-2</v>
          </cell>
          <cell r="F9">
            <v>25</v>
          </cell>
        </row>
        <row r="10">
          <cell r="C10">
            <v>1110102</v>
          </cell>
          <cell r="D10" t="str">
            <v>Покриття операційне для Кесаревого розтину № 2 «Славна®» (покриття операційне 300х160 см - на дугу, з виділеним адгезивним операційним полем 25х25 см (ламінований спанбонд - 45 г/м2) стерильне</v>
          </cell>
          <cell r="E10">
            <v>7.0000000000000007E-2</v>
          </cell>
          <cell r="F10">
            <v>10</v>
          </cell>
        </row>
        <row r="11">
          <cell r="C11">
            <v>1110103</v>
          </cell>
          <cell r="D11" t="str">
            <v>Покриття операційне для Кесаревого розтину № 3 «Славна®», (покриття операційне 300х160 см - на дугу, з виділеним адгезивним операційним полем 15х15 см (ламінований спанбонд - 45 г/м2) стерильне</v>
          </cell>
          <cell r="E11">
            <v>7.0000000000000007E-2</v>
          </cell>
          <cell r="F11">
            <v>40</v>
          </cell>
        </row>
        <row r="12">
          <cell r="C12">
            <v>1110105</v>
          </cell>
          <cell r="D12" t="str">
            <v>Покриття операційне для Кесаревого розтину №5 «Славна®» (покриття операційне 300см х 160см - на дугу, з адгезивним операційним полем 25см х 25см (з антимікробною операційною плівкою «Ioban») та мішком для збирання рідини 80см х 70см (з двома відвідними трубами довжиною 130 см)  (ламінований спанбонд - 45 г/м2)) стерильне</v>
          </cell>
          <cell r="E12">
            <v>7.0000000000000007E-2</v>
          </cell>
          <cell r="F12">
            <v>20</v>
          </cell>
        </row>
        <row r="13">
          <cell r="C13">
            <v>1110106</v>
          </cell>
          <cell r="D13" t="str">
            <v>Покриття операційне для Кесаревого розтину №6 «Славна®» (покриття операційне 300х160 см - на дугу, з виділеним адгезивним операційним полем 25х25 см (СМС - 35 г/м2) стерильне</v>
          </cell>
          <cell r="E13">
            <v>7.0000000000000007E-2</v>
          </cell>
          <cell r="F13">
            <v>30</v>
          </cell>
        </row>
        <row r="14">
          <cell r="C14">
            <v>1110107</v>
          </cell>
          <cell r="D14" t="str">
            <v>Покриття операційне для Кесаревого розтину №7 «Славна®»  (покриття операційне 300см х 160см - на дугу, з адгезивним операційним полем 15см х 30см (з антимікробною операційною плівкою) та мішком для збирання рідини 80см х 70см (з двома відвідними трубами довжиною 130 см)  (ламінований спанбонд - 45 г/м2)) стерильне</v>
          </cell>
          <cell r="E14">
            <v>7.0000000000000007E-2</v>
          </cell>
          <cell r="F14">
            <v>25</v>
          </cell>
        </row>
        <row r="15">
          <cell r="C15">
            <v>1110108</v>
          </cell>
          <cell r="D15" t="str">
            <v>Покриття операційне для Кесаревого розтину №8 «Славна®» (покриття операційне 300см х 160см - на дугу, з адгезивним операційним полем 25см х 25см - 1 шт (спанбонд - 30 г/м2) стерильне</v>
          </cell>
          <cell r="E15">
            <v>7.0000000000000007E-2</v>
          </cell>
          <cell r="F15">
            <v>0</v>
          </cell>
        </row>
        <row r="16">
          <cell r="C16">
            <v>1110109</v>
          </cell>
          <cell r="D16" t="str">
            <v>Покриття операційне для кесаревого розтину №9 «Славна®» (покриття операційне 300см х 160см - на дугу, з адгезивним операційним полем 25см х 25см (СММС - 35 г/м2) стерильне</v>
          </cell>
          <cell r="E16">
            <v>7.0000000000000007E-2</v>
          </cell>
          <cell r="F16">
            <v>30</v>
          </cell>
        </row>
        <row r="17">
          <cell r="C17">
            <v>1120109</v>
          </cell>
          <cell r="D17" t="str">
            <v>Сорочка для породіллі (розмір 50-52 (L)) «Славна®» (СМС - 35 г/м2) нестерильна</v>
          </cell>
          <cell r="E17">
            <v>7.0000000000000007E-2</v>
          </cell>
          <cell r="F17">
            <v>120</v>
          </cell>
        </row>
        <row r="18">
          <cell r="C18">
            <v>1120103</v>
          </cell>
          <cell r="D18" t="str">
            <v>Сорочка для породіллі (розмір 50-52 (L)),(спанбонд - 20 г/м2) «Славна®» нестерильна</v>
          </cell>
          <cell r="E18">
            <v>7.0000000000000007E-2</v>
          </cell>
          <cell r="F18">
            <v>1</v>
          </cell>
        </row>
        <row r="19">
          <cell r="C19">
            <v>1120102</v>
          </cell>
          <cell r="D19" t="str">
            <v>Сорочка для породіллі  (розмір 50-52(L)) «Славна®» (спанбонд - 30 г/м2 ) нестерильна</v>
          </cell>
          <cell r="E19">
            <v>7.0000000000000007E-2</v>
          </cell>
          <cell r="F19">
            <v>35</v>
          </cell>
        </row>
        <row r="20">
          <cell r="C20">
            <v>1120105</v>
          </cell>
          <cell r="D20" t="str">
            <v>Сорочка для породіллі (розмір 50-52 (L))  (в упаковці 5 шт.) спанбонд 30г/м  "Славна®" нестерильна</v>
          </cell>
          <cell r="E20">
            <v>7.0000000000000007E-2</v>
          </cell>
          <cell r="F20">
            <v>5</v>
          </cell>
        </row>
        <row r="21">
          <cell r="C21">
            <v>1120104</v>
          </cell>
          <cell r="D21" t="str">
            <v>Сорочка для породіллі (розмір 58-60 (XXL)) «Славна®»   (спанбонд - 30 г/м2 ) нестерильна</v>
          </cell>
          <cell r="E21">
            <v>7.0000000000000007E-2</v>
          </cell>
          <cell r="F21">
            <v>30</v>
          </cell>
        </row>
        <row r="22">
          <cell r="C22">
            <v>1120110</v>
          </cell>
          <cell r="D22" t="str">
            <v>Сорочка для породіллі (розмір 50-52 (L)) «Славна®» (СММС - 35 г/м2) стерильна</v>
          </cell>
          <cell r="E22">
            <v>7.0000000000000007E-2</v>
          </cell>
          <cell r="F22">
            <v>0</v>
          </cell>
        </row>
        <row r="23">
          <cell r="C23">
            <v>1120106</v>
          </cell>
          <cell r="D23" t="str">
            <v>Сорочка для породіллі  (розмір 50-52 (L)) «Славна®» (СМС-35г/м2), стерильна</v>
          </cell>
          <cell r="E23">
            <v>7.0000000000000007E-2</v>
          </cell>
          <cell r="F23">
            <v>75</v>
          </cell>
        </row>
        <row r="24">
          <cell r="C24">
            <v>1120107</v>
          </cell>
          <cell r="D24" t="str">
            <v>Сорочка для породіллі  (розмір 54-56 (ХL)) «Славна®» (СМС - 35 г/м2), стерильна</v>
          </cell>
          <cell r="E24">
            <v>7.0000000000000007E-2</v>
          </cell>
          <cell r="F24">
            <v>0</v>
          </cell>
        </row>
        <row r="25">
          <cell r="C25">
            <v>1120101</v>
          </cell>
          <cell r="D25" t="str">
            <v>Сорочка для породіллі-комбі (СМС+спанлейс -35+50 г/м2 ) «Славна®» стерильна</v>
          </cell>
          <cell r="E25">
            <v>7.0000000000000007E-2</v>
          </cell>
          <cell r="F25">
            <v>60</v>
          </cell>
        </row>
        <row r="26">
          <cell r="C26">
            <v>1120209</v>
          </cell>
          <cell r="D26" t="str">
            <v>Сорочка медична процедурна (на липучках спереду) довжиною 120 см (розмір 58-60 (XXL)) (СМС - 35 г/м2) «Славна®» нестерильна</v>
          </cell>
          <cell r="E26">
            <v>7.0000000000000007E-2</v>
          </cell>
          <cell r="F26">
            <v>100</v>
          </cell>
        </row>
        <row r="27">
          <cell r="C27">
            <v>1120208</v>
          </cell>
          <cell r="D27" t="str">
            <v>Сорочка медична процедурна (розмір 50-52 (L)) «Славна®» (СМС-35г/м2) нестерильна</v>
          </cell>
          <cell r="E27">
            <v>7.0000000000000007E-2</v>
          </cell>
          <cell r="F27">
            <v>40</v>
          </cell>
        </row>
        <row r="28">
          <cell r="C28">
            <v>1120201</v>
          </cell>
          <cell r="D28" t="str">
            <v>Сорочка медична процедурна (розмір 50-52 (L)) «Славна®» (СМС - 35 г/м2) стерильна</v>
          </cell>
          <cell r="E28">
            <v>7.0000000000000007E-2</v>
          </cell>
          <cell r="F28">
            <v>20</v>
          </cell>
        </row>
        <row r="29">
          <cell r="C29">
            <v>1120202</v>
          </cell>
          <cell r="D29" t="str">
            <v>Сорочка медична процедурна (розмір 50-52 (L)) «Славна®» (спанлейс - 50 г/м2) стерильна</v>
          </cell>
          <cell r="E29">
            <v>7.0000000000000007E-2</v>
          </cell>
          <cell r="F29">
            <v>10</v>
          </cell>
        </row>
        <row r="30">
          <cell r="C30">
            <v>1120207</v>
          </cell>
          <cell r="D30" t="str">
            <v>Сорочка медична процедурна (розмір 54-56 (ХL)) «Славна®» (СМС - 30 г/м2), нестерильна</v>
          </cell>
          <cell r="E30">
            <v>7.0000000000000007E-2</v>
          </cell>
          <cell r="F30">
            <v>35</v>
          </cell>
        </row>
        <row r="31">
          <cell r="C31">
            <v>1120205</v>
          </cell>
          <cell r="D31" t="str">
            <v>Сорочка медична процедурна (укорочена) (розмір 50-52 (L)) «Славна®» (спанлейс - 50 г/м2) нестерильна</v>
          </cell>
          <cell r="E31">
            <v>7.0000000000000007E-2</v>
          </cell>
          <cell r="F31">
            <v>25</v>
          </cell>
        </row>
        <row r="32">
          <cell r="C32">
            <v>1120204</v>
          </cell>
          <cell r="D32" t="str">
            <v>Сорочка медична процедурна (укорочена) (розмір 50-52 (L)) «Славна®» (спанлейс - 40г/м2)    нестерильна</v>
          </cell>
          <cell r="E32">
            <v>7.0000000000000007E-2</v>
          </cell>
          <cell r="F32">
            <v>1</v>
          </cell>
        </row>
        <row r="33">
          <cell r="C33">
            <v>1120206</v>
          </cell>
          <cell r="D33" t="str">
            <v>Сорочка медична процедурна (укорочена) (розмір 54-56 (ХL)) «Славна®» (спанлейс - 50 г/м2) нестерильна</v>
          </cell>
          <cell r="E33">
            <v>7.0000000000000007E-2</v>
          </cell>
          <cell r="F33">
            <v>25</v>
          </cell>
        </row>
        <row r="34">
          <cell r="C34">
            <v>1120203</v>
          </cell>
          <cell r="D34" t="str">
            <v>Сорочка медична процедурна з коротким рукавом (на липучках ззаду) довжиною 110 см «Славна®» н/с (СМС та ламінований спанбонд - 35+45 г/м2 )</v>
          </cell>
          <cell r="E34">
            <v>7.0000000000000007E-2</v>
          </cell>
          <cell r="F34">
            <v>20</v>
          </cell>
        </row>
        <row r="35">
          <cell r="C35">
            <v>1130201</v>
          </cell>
          <cell r="D35" t="str">
            <v>Комплект одягу  акушерський для партнерських пологів №1 «Славна®» (шапочка-берет медична -1 шт (спанбонд- 13 г/м2); маска медична тришарова на резинках -1 шт (спанбонд, фільтруючий шар-мелтблаун ); халат медичний (хірургічний) на зав`язках довжиною 130 см (розмір 50-52 (L)) -1 шт (СМС -35 г/м2); бахіли медичні високі  на зав`язках-1 пара (СМС-35 г/м2 ) стерильний</v>
          </cell>
          <cell r="E35">
            <v>7.0000000000000007E-2</v>
          </cell>
          <cell r="F35">
            <v>35</v>
          </cell>
        </row>
        <row r="36">
          <cell r="C36">
            <v>1130202</v>
          </cell>
          <cell r="D36" t="str">
            <v>Комплект одягу  акушерський для партнерських пологів №2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50-52 (L)) -1 шт (СМС - 35 г/м2); брюки медичні (розмір 50-52 (L)) -1 шт (СМС - 35 г/м2); бахіли медичні середні -1 пара (спанбонд - 30 г/м2 ) стерильний</v>
          </cell>
          <cell r="E36">
            <v>7.0000000000000007E-2</v>
          </cell>
          <cell r="F36">
            <v>30</v>
          </cell>
        </row>
        <row r="37">
          <cell r="C37">
            <v>1130203</v>
          </cell>
          <cell r="D37" t="str">
            <v>Комплект одягу  акушерський для партнерських пологів №3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54-56 (ХL)) -1 шт (СМС - 35 г/м2); брюки медичні (розмір 54-56 (ХL)) -1 шт (СМС - 35 г/м2); бахіли медичні середні -1 пара (спанбонд - 30 г/м2 ) стерильний</v>
          </cell>
          <cell r="E37">
            <v>7.0000000000000007E-2</v>
          </cell>
          <cell r="F37">
            <v>30</v>
          </cell>
        </row>
        <row r="38">
          <cell r="C38">
            <v>1130208</v>
          </cell>
          <cell r="D38" t="str">
            <v>Комплект одягу акушерський для партнерських пологів №6 "Славна®" (шапочка - ковпак медична - 1 шт. (СМС - 35 г/м2); маска медична тришарова на резинках - 1 шт. (спанбонд+фільтруючий шар - мелтблаун); сорочка медична з довгим рукавом (розмір 50-52 (L)) - 1 шт. (СМС - 35 г/м2); брюки медичні (розмір 50-52 (L)) - 1 шт. (СМС - 35 г/м2); бахіли медичні середні - 1 пара (спанбонд - 30 г/м2)) нестерильний</v>
          </cell>
          <cell r="E38">
            <v>7.0000000000000007E-2</v>
          </cell>
          <cell r="F38">
            <v>0</v>
          </cell>
        </row>
        <row r="39">
          <cell r="C39">
            <v>1130204</v>
          </cell>
          <cell r="D39" t="str">
            <v>Комплект одягу акушерський для партнерських пологів №4 «Славна®» (шапочка - берет медична - 1 шт. (спанбонд - 13 г/м2); маска медична тришарова на резинках 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низькі - 1 пара (поліетилен - 8 г/м2) (шт.)  нестерильний</v>
          </cell>
          <cell r="E39">
            <v>7.0000000000000007E-2</v>
          </cell>
          <cell r="F39">
            <v>50</v>
          </cell>
        </row>
        <row r="40">
          <cell r="C40">
            <v>1130205</v>
          </cell>
          <cell r="D40" t="str">
            <v>Комплект одягу акушерський для партнерських пологів №5 "Славна®" (шапочка-берет медична -1 шт (спанбонд - 13 г/м2); маска медична тришарова на резинках -1 шт (спанбонд+фільтруючий шар - мелтблаун); халат медичний (хірургічний) на зав`язках довжиною 130 см (розмір 50-52 (L)) -1 шт (СМС - 35 г/м2); бахіли медичні низькі -1 пар (поліетилен - 8 г/м2); фартух медичний довжиною 110 см -1 шт (поліетилен - 55 г/м2); нарукавники медичні -1 пара (поліетилен - 30 г/м2 )), стерильний</v>
          </cell>
          <cell r="E40">
            <v>7.0000000000000007E-2</v>
          </cell>
          <cell r="F40">
            <v>30</v>
          </cell>
        </row>
        <row r="41">
          <cell r="C41">
            <v>1130209</v>
          </cell>
          <cell r="D41" t="str">
            <v>Комплект одягу акушерський для партнерських пологів №7 "Славна®" (шапочка - берет медична - 1 шт. (спанбонд - 13 г/м2); маска медична тришарова на резинках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середні - 1 пара (спанбонд - 30 г/м2)) нестерильний</v>
          </cell>
          <cell r="E41">
            <v>7.0000000000000007E-2</v>
          </cell>
          <cell r="F41">
            <v>50</v>
          </cell>
        </row>
        <row r="42">
          <cell r="C42">
            <v>1130502</v>
          </cell>
          <cell r="D42" t="str">
            <v>Комплект одягу  для немовлят  (для дівчаток, обшитий рожевою ниткою) «Славна®», стерильний (чепчик - 1 шт (спанлейс - 50 г/м2 );  дитяча сорочка - 1 шт (спанлейс - 50 г/м2 ); шкарпетки - 1 пара (спанлейс - 50 г/м2 ) ; пелюшка 80х70 см - 1 шт (спанлейс - 50 г/м2 ); бірка - 2 шт)  стерильний</v>
          </cell>
          <cell r="E42">
            <v>7.0000000000000007E-2</v>
          </cell>
          <cell r="F42">
            <v>20</v>
          </cell>
        </row>
        <row r="43">
          <cell r="C43">
            <v>1130501</v>
          </cell>
          <cell r="D43" t="str">
            <v>Комплект одягу  для немовлят  (для хлопчиків, обшитий блакитною ниткою) «Славна®», стерильний (чепчик - 1 шт (спанлейс - 50 г/м2 ); дитяча сорочка - 1 шт (спанлейс - 50 г/м2 ); шкарпетки - 1 пара (спанлейс - 50 г/м2 ) ; пелюшка 80х70 см - 1 шт (спанлейс - 50 г/м2 ); бірка - 2 шт) стерильний</v>
          </cell>
          <cell r="E43">
            <v>7.0000000000000007E-2</v>
          </cell>
          <cell r="F43">
            <v>20</v>
          </cell>
        </row>
        <row r="44">
          <cell r="C44">
            <v>1130506</v>
          </cell>
          <cell r="D44" t="str">
            <v>Комплект одягу  для немовлят №6 «Славна®» (чепчик - 1 шт. (спанлейс - 50 г/м2); дитяча сорочка - 1 шт. (спанлейс - 50 г/м2); шкарпетки - 4 шт. (спанлейс - 50 г/м2); пелюшка 80см х 70см - 1 шт. (спанлейс - 50 г/м2); бірка для немовлят - 2 шт.) стерильний</v>
          </cell>
          <cell r="E44">
            <v>7.0000000000000007E-2</v>
          </cell>
          <cell r="F44">
            <v>20</v>
          </cell>
        </row>
        <row r="45">
          <cell r="C45">
            <v>1130507</v>
          </cell>
          <cell r="D45" t="str">
            <v>Комплект одягу для немовлят (для хлопчиків, обшитий блакитною ниткою) №7 "Славна®" (чепчик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(клейонка гумотканева + спанлейс - 550+50 г/м2)) стерильний</v>
          </cell>
          <cell r="E45">
            <v>7.0000000000000007E-2</v>
          </cell>
          <cell r="F45">
            <v>0</v>
          </cell>
        </row>
        <row r="46">
          <cell r="C46">
            <v>1130505</v>
          </cell>
          <cell r="D46" t="str">
            <v>Комплект одягу для немовлят №5 "Славна®" (чепчик - 1 шт (спанлейс - 50 г/м2); дитяча сорочка - 1 шт (спанлейс - 50 г/м2); шкарпетки - 2 шт (спанлейс - 50 г/м2); бірка для немовлят - 2 шт (папір синтетичний)), стерильний</v>
          </cell>
          <cell r="E46">
            <v>7.0000000000000007E-2</v>
          </cell>
          <cell r="F46">
            <v>60</v>
          </cell>
        </row>
        <row r="47">
          <cell r="C47">
            <v>1130503</v>
          </cell>
          <cell r="D47" t="str">
            <v>Комплект покриттів для немовлят №3 «Славна®» (покриття операційне 80см х 70см -2 шт,(спанлейс - 50 г/м2); покриття операційне 30 х30см -2 шт (спанлейс - 50 г/м2); пелюшка поглинаюча 60см х 40см-1 шт(целюлоза+абсорбент); бірка для немовлят-2 шт (папір синтетичний)) стерильний</v>
          </cell>
          <cell r="E47">
            <v>7.0000000000000007E-2</v>
          </cell>
          <cell r="F47">
            <v>15</v>
          </cell>
        </row>
        <row r="48">
          <cell r="C48">
            <v>1130504</v>
          </cell>
          <cell r="D48" t="str">
            <v>Комплект покриттів для немовлят №4 "Славна®" (покриття операційне 80см х 60см -2 шт(спанлейс - 50 г/м2); покриття операційне 20см х 20см -2 шт (спанлейс - 50 г/м2); пелюшка поглинаюча 60см х 40см -1 шт (целюлоза+абсорбент)), стерильний</v>
          </cell>
          <cell r="E48">
            <v>7.0000000000000007E-2</v>
          </cell>
          <cell r="F48">
            <v>20</v>
          </cell>
        </row>
        <row r="49">
          <cell r="C49">
            <v>1130131</v>
          </cell>
          <cell r="D49" t="str">
            <v>Набір для новонародженого №1 «Славна®» (Бірка для немовлят - 2 шт), нестерильний</v>
          </cell>
          <cell r="E49">
            <v>7.0000000000000007E-2</v>
          </cell>
          <cell r="F49">
            <v>1000</v>
          </cell>
        </row>
        <row r="50">
          <cell r="C50">
            <v>1130146</v>
          </cell>
          <cell r="D50" t="str">
            <v>Комплект покриттів операційних акушерський №54 "Славна®" (покриття операційне 120см х 80см - 1 шт. (спанбонд - 30 г/м2); покриття операційне 80см х 60см - 2 шт. (спанбонд - 30 г/м2); пелюшка поглинаюча 60см х 40см - 1 шт. (целюлоза+абсорбент)) стерильний</v>
          </cell>
          <cell r="E50">
            <v>7.0000000000000007E-2</v>
          </cell>
          <cell r="F50">
            <v>50</v>
          </cell>
        </row>
        <row r="51">
          <cell r="C51">
            <v>1130141</v>
          </cell>
          <cell r="D51" t="str">
            <v>Комплект одягу акушерський №49 "Славна®" шапочка - берет медична - 1 шт. (спанбонд - 13 г/м2); маска медична тришарова на резинках - 1 шт. (спанбонд+фільтруючий шар - мелтблаун); cорочка для породіллі - 1 шт. (спанбонд - 30 г/м2); бахіли медичні середні - 1 пара шт. (спанбонд - 30 г/м2)) стерильний</v>
          </cell>
          <cell r="E51">
            <v>7.0000000000000007E-2</v>
          </cell>
          <cell r="F51">
            <v>60</v>
          </cell>
        </row>
        <row r="52">
          <cell r="C52">
            <v>1130121</v>
          </cell>
          <cell r="D52" t="str">
            <v>Комплект одягу акушерський №13 «Славна®» (Сорочка для породіллі - 1 шт. (СМС - 35 г/м2); шапочка-берет медична - 1 шт. (спанбонд - 13 г/м2); бахіли медичні середні - 1 пара (спанбонд - 30 г/м2)) стерильний</v>
          </cell>
          <cell r="E52">
            <v>7.0000000000000007E-2</v>
          </cell>
          <cell r="F52">
            <v>15</v>
          </cell>
        </row>
        <row r="53">
          <cell r="C53">
            <v>1130104</v>
          </cell>
          <cell r="D53" t="str">
            <v>Комплект одягу акушерський № 21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</v>
          </cell>
          <cell r="E53">
            <v>7.0000000000000007E-2</v>
          </cell>
          <cell r="F53">
            <v>12</v>
          </cell>
        </row>
        <row r="54">
          <cell r="C54">
            <v>1130113</v>
          </cell>
          <cell r="D54" t="str">
            <v>Комплект одягу акушерський № 26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пелюшка поглинаюча 60х40 см - 2 шт.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</v>
          </cell>
          <cell r="E54">
            <v>7.0000000000000007E-2</v>
          </cell>
          <cell r="F54">
            <v>10</v>
          </cell>
        </row>
        <row r="55">
          <cell r="C55">
            <v>1130142</v>
          </cell>
          <cell r="D55" t="str">
            <v>Комплект одягу акушерський №50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з коміром стійкою довжиною 122см (розмір 54-56(ХL)) - 1 шт. (спанбонд - 30 г/м2); фартух медичний довжиною 120 см - 1 шт. (поліетилен - 55 г/м2); бахіли медичні низькі - 1 пара (поліетилен - 8 г/м2); нарукавники медичні - 1 пара (поліетилен - 30 г/м2)) стерильний</v>
          </cell>
          <cell r="E55">
            <v>7.0000000000000007E-2</v>
          </cell>
          <cell r="F55">
            <v>1</v>
          </cell>
        </row>
        <row r="56">
          <cell r="C56">
            <v>1130148</v>
          </cell>
          <cell r="D56" t="str">
            <v>Комплект одягу та покриттів операційних акушерський №56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cорочка - комбі для породіллі - 1 шт. (СМС+спанлейс - 35+50 г/м2); покриття операційне 140см х 80см - 2 шт. (СМС - 35 г/м2); покриття операційне 80см х 70см - 2 шт. (спанлейс - 50 г/м2); пелюшка поглинаюча 60см х 60см - 2 шт. (целюлоза+абсорбент); бахіли медичні високі на зав'язках - 1 пара (СМС - 35 г/м2)) стерильний</v>
          </cell>
          <cell r="E56">
            <v>7.0000000000000007E-2</v>
          </cell>
          <cell r="F56">
            <v>10</v>
          </cell>
        </row>
        <row r="57">
          <cell r="C57">
            <v>1130125</v>
          </cell>
          <cell r="D57" t="str">
            <v>Комплект одягу та покриттів операційних акушерський №34   «Славна®» стерильний (комплект одягу та покриттів для породіллі: шапочка-берет медична - 1 шт. (спанбонд - 13 г/м2); сорочка - комбі для породіллі - 1 шт. (СМС+спанлейс - 35+50 г/м2);  бахіли медичні середні  - 1 пара (спанбонд - 30 г/м2); покриття операційне 140см х 80см	- 2 шт. (СМС - 35 г/м2);  покриття операційне 80см х 70см - 2 шт. (спанлейс - 50 г/м2); покриття операційне 25см х 20см - 4 шт.  (спанлейс - 50 г/м2); пелюшка поглинаюча 60см х 60см	- 2 шт. (целюлоза+абсорбент); бірка для немовлят - 2 шт.;  серветка пакувальна 120см х 80см - 1 шт.  (спанбонд 17 г/м2);
комплект одягу для акушерки:  шапочка-берет медична	-1 шт. (спанбонд - 13 г/м2);  маска медична тришарова на резинках - 1 шт. (спанбонд+фільтруючий шар - мелтблаун); халат медичний (захисний) комбінований на зав’язках (тип Б) довжиною 130 см (розмір 50-52 (L)) - 1 шт. (СМС+ламінований спанбонд - 35+45 г/м2); бахіли медичні середні - 1 пара (спанбонд - 30 г/м2); серветка пакувальна 80см х 60см - 1 шт. (спанбонд 17 г/м2)</v>
          </cell>
          <cell r="E57">
            <v>7.0000000000000007E-2</v>
          </cell>
          <cell r="F57">
            <v>10</v>
          </cell>
        </row>
        <row r="58">
          <cell r="C58">
            <v>1130129</v>
          </cell>
          <cell r="D58" t="str">
            <v>Комплект одягу та покриттів операційних акушерський № 38 "Славна®"(Шапочка-берет медична - 4 шт (спанбонд - 13 г/м2); маска медична тришарова на резинках - 3 шт ( спанбонд+фільтруючий шар - мелтблаун); сорочка для породіллі - 1 шт (СМС - 35 г/м2); бахіли медичні середні - 1 шт (спанбонд - 30 г/м2); бахіли медичні середні - 3 пари (ламінований спанбонд - 45 г/м2); халат медичний (захисний) комбінований на зав’язках (тип Б) довжиною 132 см (розмір 54-56 (ХL)) - 3 шт. (СМС+ламінований спанбонд - 35+45 г/м2); покриття операційне 300см х 160см - на дугу, з адгезивним операційним полем 25см х 25см - 1 шт (ламінований спанбонд - 45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покриття операційне 80см х 70см - 5 шт (спанлейс - 50 г/м2); пелюшка поглинаюча 60см х 60см з адгезивним краєм - 1 шт (целюлоза+абсорбент)) стерильний</v>
          </cell>
          <cell r="E58">
            <v>7.0000000000000007E-2</v>
          </cell>
          <cell r="F58">
            <v>6</v>
          </cell>
        </row>
        <row r="59">
          <cell r="C59">
            <v>1130145</v>
          </cell>
          <cell r="D59" t="str">
            <v>Комплект одягу та покриттів операційних акушерський №53 "Славна®" (шапочка - берет медична - 1 шт. (спанбонд - 13 г/м2); сорочка для породіллі - 1 шт. (СМС - 30 г/м2); бахіли медичні низькі - 1 пара (поліетилен - 10 г/м2); покриття операційне 200см х 160см - 1 шт. (СМС - 30 г/м2); покриття операційне 240см х 160см - 1 шт. (СМС - 30 г/м2); наволочка 60см х 60см з клапаном - 1 шт. (СМС - 30 г/м2)) стерильний</v>
          </cell>
          <cell r="E59">
            <v>7.0000000000000007E-2</v>
          </cell>
          <cell r="F59">
            <v>20</v>
          </cell>
        </row>
        <row r="60">
          <cell r="C60">
            <v>1130147</v>
          </cell>
          <cell r="D60" t="str">
            <v>Комплект одягу та покриттів операційних акушерський №55 "Славна®" (комплект одягу та покриттів для породіллі: 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(спанбонд - 30 г/м2); окремо: комплект одягу для немовлят: чепчик - 1 шт. (спанлейс - 50 г/м2); дитяча сорочка - 1 шт. (спанлейс - 50 г/м2); шкарпетки - 4 шт. (спанлейс - 50 г/м2); пелюшка 80см х 70см - 1 шт. (спанлейс - 50 г/м2); бірка для немовлят - 2 шт. (папір синтетичний); окремо: покриття операційне 210см х 160см - 2 шт. (спанбонд - 30 г/м2)) стерильний</v>
          </cell>
          <cell r="E60">
            <v>7.0000000000000007E-2</v>
          </cell>
          <cell r="F60">
            <v>6</v>
          </cell>
        </row>
        <row r="61">
          <cell r="C61">
            <v>1130155</v>
          </cell>
          <cell r="D61" t="str">
            <v>Комплект одягу та покриттів операційних акушерський №58 "Славна®" (шапочка - берет медична - 1 шт. (спанбонд - 13 г/м2); сорочка для породіллі - 1 шт. (спанбонд - 30 г/м2); бахіли медичні середні - 1 пара (спанбонд - 30 г/м2); покриття операційне 120см х 80см - 1 шт. (ламінований спанбонд - 45 г/м2); покриття операційне 80см х 60см - 1 шт. (спанбонд - 30 г/м2); покриття операційне 70см х 50см - 1 шт. (спанбонд - 30 г/м2); пелюшка поглинаюча 60см х 60см - 1 шт. (целюлоза+абсорбент); покриття операційне 20см х 15см - 2 шт. (спанлейс - 50 г/м2); прокладка гігієнічна - 2 шт.) стерильний</v>
          </cell>
          <cell r="E61">
            <v>7.0000000000000007E-2</v>
          </cell>
          <cell r="F61">
            <v>0</v>
          </cell>
        </row>
        <row r="62">
          <cell r="C62">
            <v>1130158</v>
          </cell>
          <cell r="D62" t="str">
            <v>Комплект одягу та покриттів операційних акушерський №61 "Славна®" (шапочка - берет медична - 4 шт. (спанбонд - 13 г/м2); маска медична тришарова на резинках - 3 шт. (спанбонд+фільтруючий шар - мелтблаун); сорочка для породіллі - 1 шт. (СМС - 35 г/м2); халат медичний (хірургічний) на зав'язках довжиною 130 см (розмір 50-52 (L)) - 1 шт. (СМС - 25 г/м2); халат медичний (захисний) комбінований на зав'язках (тип Б) довжиною 132 см (розмір 54-56 (ХL)) - 3 шт. (СМС+ламінований спанбонд - 35+45 г/м2 ); бахіли медичні середні - 1 пара (спанбонд - 30 г/м2); бахіли медичні середні - 3 пари (ламінований спанбонд - 45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г/м2 ); пелюшка поглинаюча 60см х 60см з адгезивним краєм - 1 шт. (целюлоза+абсорбент); бірка для немовлят - 2 шт. (папір синтетичний); бірка інформаційна 95мм х 75мм - 1 шт. (полімерна плівка)) стерильний</v>
          </cell>
          <cell r="E62">
            <v>7.0000000000000007E-2</v>
          </cell>
          <cell r="F62">
            <v>1</v>
          </cell>
        </row>
        <row r="63">
          <cell r="C63">
            <v>1130108</v>
          </cell>
          <cell r="D63" t="str">
            <v>Комплект одягу та покриттів операційних акушерський №1 «Славна®» (халат медичний (хірургічний) на зав'язках довжиною 130 см (розмір 50-52 (L)) (СМС-35 г/м2); покриття операційне 120х80 см - 2 шт (СМС - 35 г/м2); покриття операційне 80х60 см - 2 шт (СМС - 35 г/м2); пелюшка поглинаюча 60х40 - 1шт; прокладка гігієнічна - 1 шт) стерильний</v>
          </cell>
          <cell r="E63">
            <v>7.0000000000000007E-2</v>
          </cell>
          <cell r="F63">
            <v>25</v>
          </cell>
        </row>
        <row r="64">
          <cell r="C64">
            <v>1130102</v>
          </cell>
          <cell r="D64" t="str">
            <v>Комплект одягу та покриттів операційних акушерський №10 «Славна®» (шапочка-берет медична -1 шт (спанбонд -13 г/м2); cорочка-комбі для породіллі -1 шт (СМС + спанлейс -35 + 50г/м2); бахіли медичні високі на зав`язках -1 пара (СМС -35 г/м2 );  покриття операційне 160х80 см -1 шт (СМС -35 г/м2); покриття операційне 80х60 см -1 шт (спанлейс -50 г/м2); пелюшка  поглинаюча 60х40 -1 шт; покриття операційне 25х20 см - 4 шт (спанлейс -50 г/м2) ; бірка -2 шт) стерильний</v>
          </cell>
          <cell r="E64">
            <v>7.0000000000000007E-2</v>
          </cell>
          <cell r="F64">
            <v>20</v>
          </cell>
        </row>
        <row r="65">
          <cell r="C65">
            <v>1130106</v>
          </cell>
          <cell r="D65" t="str">
            <v>Комплект одягу та покриттів операційних акушерський №10/СП «Славна®» (шапочка-берет медична -1 шт (спанбонд -13 г/м2); cорочка для породіллі -1 шт (спанбонд -30 г/м2); бахіли медичні високі на зав`язках -1 пара (спанбонд -30 г/м2 );  покриття операційне 160х80 см -1 шт (спанбонд -30 г/м2)  ; покриття операційне 80х60 см -1 шт (спанлейс -50 г/м2); пелюшка  поглинаюча 60х40 -1 шт; покриття операційне 25х20 см - 4 шт (спанлейс -50 г/м2) ; бірка -2 шт) стерильний</v>
          </cell>
          <cell r="E65">
            <v>7.0000000000000007E-2</v>
          </cell>
          <cell r="F65">
            <v>25</v>
          </cell>
        </row>
        <row r="66">
          <cell r="C66">
            <v>1130122</v>
          </cell>
          <cell r="D66" t="str">
            <v>Комплект одягу та покриттів операційних акушерський № 14 «Славна®» (маска медична тришарова на резинках - 1 шт. (спанбонд + фільтруючий шар-мелтблаун); бахіли медичні низькі - 1 пара (поліетилен -8 г/м2); покриття операційне 120х80 см - 1 шт. (спанбонд - 30 г/м2); пелюшка поглинаюча 90х60 см - 3 шт. (целюлоза + абсорбент); бірка для немовлят - 2 шт.) стерильний</v>
          </cell>
          <cell r="E66">
            <v>7.0000000000000007E-2</v>
          </cell>
          <cell r="F66">
            <v>25</v>
          </cell>
        </row>
        <row r="67">
          <cell r="C67">
            <v>1130103</v>
          </cell>
          <cell r="D67" t="str">
            <v>Комплект одягу та покриттів операційних акушерський № 20 «Славна®» (Для породіллі: шапочка-берет медична -1 шт (спанбонд - 13 г/м2); сорочка-комбі для породіллі -1 шт (СМС + спанлейс - 35 + 50г/м2); бахіли медичні середні -1 пара (спанбонд - 30 г/м2); покриття операційне 140х80 см - 2 шт (СМС - 35 г/м2); покриття операційне 80х70 см - 2 шт  (спанлейс - 50 г/м2); покриття операційне 25х20 см - 4 шт (спанлейс - 50 г/м2); пелюшка поглинаюча 60х60 см - 2 шт; бірка - 2 шт. Для акушерки: шапочка-берет медична -1 шт (спанбонд- 13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 шт (СМС - 35 г/м2); бахіли медичні середні -1 пара (спанбонд - 30 г/м2) стерильний</v>
          </cell>
          <cell r="E67">
            <v>7.0000000000000007E-2</v>
          </cell>
          <cell r="F67">
            <v>10</v>
          </cell>
        </row>
        <row r="68">
          <cell r="C68">
            <v>1130114</v>
          </cell>
          <cell r="D68" t="str">
            <v>Комплект одягу та покриттів операційних акушерський № 27 «Славна®» (Для породіллі:шапочка-берет медична - 1 шт.(спанбонд - 13 г/м2 );сорочка жіноча процедурна  - 1 шт.(СМС - 35 г/м2),бахіли медичні середні - 1 пара (спанбонд - 30 г/м2 ),покриття операційне 140х80 см - 1 шт. (ламінований спанбонд - 45 г/м2),покриття операційне 140х80 см - 1 шт. (СМС - 35 г/м2),покриття операційне 80х70 см - 1 шт. (ламінований спанбонд - 45 г/м2), покриття операційне 80х70 см - 1 шт. (СМС - 35 г/м2), покриття операційне 20х17 см - 4 шт.(спанлейс - 50 г/м2),пелюшка поглинаюча 60х60 см - 2 шт., бірка - 3 шт.). Для акушерки:маска медична тришарова на резинках - 1 шт. (спанбонд, фільтруючий шар - мелтблаун),  халат медичний (хірургічний) на зав`язках довжиною 110 см (розмір 50-52 (L)) - 1 шт. (СМС - 35 г/м2)) стерильний</v>
          </cell>
          <cell r="E68">
            <v>7.0000000000000007E-2</v>
          </cell>
          <cell r="F68">
            <v>10</v>
          </cell>
        </row>
        <row r="69">
          <cell r="C69">
            <v>1130115</v>
          </cell>
          <cell r="D69" t="str">
            <v>Комплект одягу та  покриттів операційних акушерський №28 «Славна®» 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г/м2);покриття операційне 120х80 см -2 шт (СМС -35 г/м2); покриття операційне 80х60 см -2 шт (СМС -35 г/м2); пелюшка  поглинаюча 60х40 -1 шт) стерильний</v>
          </cell>
          <cell r="E69">
            <v>7.0000000000000007E-2</v>
          </cell>
          <cell r="F69">
            <v>25</v>
          </cell>
        </row>
        <row r="70">
          <cell r="C70">
            <v>1130116</v>
          </cell>
          <cell r="D70" t="str">
            <v>Комплект одягу та покриттів операційних акушерський № 29 «Славна®» 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г/м2);покриття операційне 140х80 см -1 шт (спанбонд -30 г/м2); покриття операційне 80х60 см -1 шт (спанлейс -50 г/м2); пелюшка  поглинаюча 60х40 -1 шт; покриття операційне 25х20 см - 4 шт (спанлейс -50 г/м2) ; бірка -2 шт) стерильний</v>
          </cell>
          <cell r="E70">
            <v>7.0000000000000007E-2</v>
          </cell>
          <cell r="F70">
            <v>25</v>
          </cell>
        </row>
        <row r="71">
          <cell r="C71">
            <v>1130109</v>
          </cell>
          <cell r="D71" t="str">
            <v>Комплект одягу та покриттів операційних акушерський №30 «Славна®» (cорочка-комбі для породіллі - 1 шт (СМС + спанбонд - 35 + 30г/м2); покриття операційне 200х160 см -1 шт (спанбонд -30 г/м2); пелюшка  поглинаюча 60х90 см - 1 шт); стерильний</v>
          </cell>
          <cell r="E71">
            <v>7.0000000000000007E-2</v>
          </cell>
          <cell r="F71">
            <v>30</v>
          </cell>
        </row>
        <row r="72">
          <cell r="C72">
            <v>1130117</v>
          </cell>
          <cell r="D72" t="str">
            <v>Комплект одягу та покриттів операційних акушерський № 31 «Славна®» 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покриття операційне 140х80 см - 1 шт (ламінований спанбонд - 45 г/м2); покриття операційне 80х60 см - 1 шт (спанлейс - 50 г/м2); пелюшка поглинаюча 60х90 - 1 шт; покриття операційне 25х20см - 4 шт (спанлейс - 50 г/м2); бірка - 2 шт) стерильний</v>
          </cell>
          <cell r="E72">
            <v>7.0000000000000007E-2</v>
          </cell>
          <cell r="F72">
            <v>25</v>
          </cell>
        </row>
        <row r="73">
          <cell r="C73">
            <v>1130118</v>
          </cell>
          <cell r="D73" t="str">
            <v>Комплект одягу та покриттів операційних акушерський №32 «Славна®» стерильний (комплект одягу для породіллі: шапочка - берет медична - 1 шт. (спанбонд - 13 г/м2); сорочка медична процедурна (розмір 50-52 (L)) - 1 шт. (СМС - 35 г/м2); бахіли медичні високі на зав'язках - 1 пара (СМС - 35 г/м2);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комплект одягу для лікаря: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 см (розмір 50-52 (L)) - 1 шт. (СМС - 35 г/м2); бахіли медичні середні - 1 пара (спанбонд - 30 г/м2))</v>
          </cell>
          <cell r="E73">
            <v>7.0000000000000007E-2</v>
          </cell>
          <cell r="F73">
            <v>8</v>
          </cell>
        </row>
        <row r="74">
          <cell r="C74">
            <v>1130124</v>
          </cell>
          <cell r="D74" t="str">
            <v>Комплект одягу та покриттів операційних акушерський № 33 «Славна®» стерильний (шапочка-берет медична - 1 шт. (спанбонд - 13 г/м2); маска медична тришарова на резинках - 1 шт.(спанбонд+фільтруючий шар - мелтблаун); халат медичний (захисний) комбінований на зав’язках (тип Б) довжиною 130 см (розмір 50-52 (L)) - 1 шт. (СМС+ламінований спанбонд - 35+45 г/м2); бахіли медичні середні - 1 пара (спанбонд - 30 г/м2); покриття операційне 140см х 80см - 2 шт.(СМС - 35 г/м2); покриття операційне 80см х 70см - 2 шт.  (спанлейс - 50 г/м2); покриття операційне 35см х 20см - 8 шт. (спанлейс - 50 г/м2); пелюшка поглинаюча 60см х 60см - 2 шт. (целюлоза+абсорбент); бірка для немовлят - 2 шт.)</v>
          </cell>
          <cell r="E74">
            <v>7.0000000000000007E-2</v>
          </cell>
          <cell r="F74">
            <v>12</v>
          </cell>
        </row>
        <row r="75">
          <cell r="C75">
            <v>1130128</v>
          </cell>
          <cell r="D75" t="str">
            <v>Комплект одягу та покриттів операційних акушерський №37 (Шапочка-берет медична - 1 шт(спанбонд - 13 г/м2); маска медична із захисним екраном -1 шт (спанбонд+фільтруючий шар - мелтблаун + прозорий пластик); халат медичний (хірургічний) на зав`язках довжиною 110 см (рукав на резинці) (розмір 50-52 (L)) - 1 шт (СМС - 35 г/м2); покриття операційне 120см х 80см - 1 шт (СМС - 35 г/м2); покриття операційне 80см х 60см - 1 шт (СМС - 35 г/м2) «Славна®» стерильний</v>
          </cell>
          <cell r="E75">
            <v>7.0000000000000007E-2</v>
          </cell>
          <cell r="F75">
            <v>35</v>
          </cell>
        </row>
        <row r="76">
          <cell r="C76">
            <v>1130130</v>
          </cell>
          <cell r="D76" t="str">
            <v>Комплект одягу та покриттів операційних акушерський №39 "Славна®" (Шапочка-берет медична - 4 шт (спанбонд - 13 г/м2); маска медична тришарова на резинках - 1 шт (спанбонд+фільтруючий шар - мелтблаун); халат медичний (хірургічний) на липучці та зав’язках довжиною 136 см (розмір 54-56 (ХL))  - 1 шт (СМС - 35 г/м2); сорочка для породіллі - 1 шт (СМС - 35 г/м2); бахіли медичні середні - 1 пара (ламінований спанбонд - 45 г/м2); покриття операційне 120см х 80см - 1 шт (СМС - 35 г/м2); покриття операційне 80х70 см - 2 шт (спанлейс - 50 г/м2); покриття операційне 25см х 20см - 4 шт. (спанлейс - 50 г/м2); пелюшка поглинаюча 90см х 60см - 2 шт (целюлоза+абсорбент); бірка для немовлят - 4 шт (папір синтетичний).</v>
          </cell>
          <cell r="E76">
            <v>7.0000000000000007E-2</v>
          </cell>
          <cell r="F76">
            <v>10</v>
          </cell>
        </row>
        <row r="77">
          <cell r="C77">
            <v>1130133</v>
          </cell>
          <cell r="D77" t="str">
            <v>Комплект одягу та покриттів операційних акушерський №41 «Славна®» (шапочка-берет медична - 1 шт.(спанбонд - 13 г/м2); сорочка для породіллі - 1 шт.(спанбонд - 30 г/м2); бахіли медичні високі на зав’язках - 1 пара (спанбонд - 30 г/м2); покриття операційне 140см х 80см - 1 шт.(спанбонд - 30 г/м2); покриття операційне 50х40 - 4 шт.(спанбонд - 30 г/м2); покриття операційне 80см х 60см - 1 шт.(спанлейс - 50 г/м2); покриття операційне 25см х 20см - 4 шт. (спанлейс - 50 г/м2); пелюшка поглинаюча 60см х 40см - 1 шт.(целюлоза+абсорбент); бірка для немовлят - 2 шт.(папір синтетичний)) стерильний</v>
          </cell>
          <cell r="E77">
            <v>7.0000000000000007E-2</v>
          </cell>
          <cell r="F77">
            <v>0</v>
          </cell>
        </row>
        <row r="78">
          <cell r="C78">
            <v>1130134</v>
          </cell>
          <cell r="D78" t="str">
            <v>Комплект одягу та покриттів операційних акушерський №42 «Славна®» (шапочка-берет медична - 1 шт(спанбонд - 13 г/м2);бахіли медичні середні - 1 пара(спанбонд - 30 г/м2);покриття операційне 120см х 80см - 2 шт(СМС - 35 г/м2);покриття операційне 80см х 60см - 2 шт(СМС - 35 г/м2);пелюшка поглинаюча 60см х 60см - 1 шт(целюлоза+абсорбент)) стерильний</v>
          </cell>
          <cell r="E78">
            <v>7.0000000000000007E-2</v>
          </cell>
          <cell r="F78">
            <v>30</v>
          </cell>
        </row>
        <row r="79">
          <cell r="C79">
            <v>1130136</v>
          </cell>
          <cell r="D79" t="str">
            <v>Комплект одягу та покриттів операційних акушерський №44 "Славна®" (сорочка для породіллі -1 шт (спанбонд 30 г/м2); шапочка-берет медична-1 шт (спанбонд - 13 г/м2); бахіли медичні високі на зав'язках - 1 пара (спанбонд - 30 г/м2); покриття операційне 160см х 80 см - 1 шт (спанбонд - 30 г/м2); покриття операційне 80см х 60см - 1 шт (спанлейс - 50 г/м2); пелюшка поглинаюча 60см х 40см - 1 шт (целюлоза+абсорбент); покриття операційне 25см х 20см - 4 шт (спанлейс - 50 г/м2); покриття операційне 50см х 40см - 4 шт (спанбонд - 30 г/м2); бірка для немовлят - 2 шт(клейонка)) стерильний</v>
          </cell>
          <cell r="E79">
            <v>7.0000000000000007E-2</v>
          </cell>
          <cell r="F79">
            <v>25</v>
          </cell>
        </row>
        <row r="80">
          <cell r="C80">
            <v>1130139</v>
          </cell>
          <cell r="D80" t="str">
            <v>Комплект одягу та покриттів операційних акушерський №47 «Славна®» (Для породіллі: шапочка-берет медична -1 шт(спанбонд - 13 г/м2);сорочка-комбі для породіллі (розмір 54-56 (ХL) -1 шт(СМС + спанлейс - 35 + 50г/м2);бахіли медичні середні -1 пара(спанбонд - 30 г/м2);покриття операційне 140х80 см - 2 шт(СМС - 35 г/м2);покриття операційне 80х70 см - 2 шт(спанлейс - 50 г/м2);покриття операційне 25х20 см - 4 шт(спанлейс - 50 г/м2);пелюшка поглинаюча 60х60 см - 2шт;бірка - 2 шт.;Для акушерки:шапочка-берет медична -1 шт(спанбонд- 13 г/м2);маска медична тришарова на резинках -1 шт(спанбонд, фільтруючий шар-мелтблаун);халат медичний (хірургічний) на зав`язках довжиною 132 см (розмір 50-52 (ХL)) -1 шт(спанбонд - 30 г/м2);бахіли медичні середні -1 пара(спанбонд - 30 г/м2))стерильний</v>
          </cell>
          <cell r="E80">
            <v>7.0000000000000007E-2</v>
          </cell>
          <cell r="F80">
            <v>0</v>
          </cell>
        </row>
        <row r="81">
          <cell r="C81">
            <v>1130140</v>
          </cell>
          <cell r="D81" t="str">
            <v>Комплект одягу та покриттів операційних акушерський № 48 "Славна®" (шапочка-берет медична - 1 шт (спанбонд - 13 г/м2); сорочка - комбі для породіллі - 1 шт (СМС+спанлейс - 35+50 г/м2); бахіли медичні високі на зав'язках - 1 пар (СМС - 35 г/м2); покриття операційне 120см х 80см - 1 шт (СМС - 35 г/м2); покриття операційне 80см х 60см - 2 шт (спанлейс - 50 г/м2); пелюшка поглинаюча 60см х 40см - 1 шт (целюлоза+абсорбент); прокладка гігієнічна - 1 шт)), стерильний</v>
          </cell>
          <cell r="E81">
            <v>7.0000000000000007E-2</v>
          </cell>
          <cell r="F81">
            <v>22</v>
          </cell>
        </row>
        <row r="82">
          <cell r="C82">
            <v>1130143</v>
          </cell>
          <cell r="D82" t="str">
            <v>Комплект одягу та покриттів операційних акушерський №51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з коміром стійкою довжиною 132см (розмір 54-56(ХL)) - 1 шт. (СММС - 35 г/м2); сорочка для породіллі - 1 шт. (СММС - 35 г/м2); фартух медичний довжиною 140 см - 1 шт. (ламінований спанбонд - 45 г/м2); бахіли медичні середні - 2 пари (спанбонд - 30 г/м2); покриття операційне 140см х 80см - 2 шт. (СММС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бірка для немовлят - 2 шт. (клейонка гумотканева + спанлейс - 550+50 г/м2)) стерильний</v>
          </cell>
          <cell r="E82">
            <v>7.0000000000000007E-2</v>
          </cell>
          <cell r="F82">
            <v>1</v>
          </cell>
        </row>
        <row r="83">
          <cell r="C83">
            <v>1130144</v>
          </cell>
          <cell r="D83" t="str">
            <v>Комплект одягу та покриттів операційних акушерський №52 "Славна®" (шапочка - берет медична - 1 шт. (спанбонд - 13 г/м2); сорочка для породіллі - 1 шт. (СМС - 30 г/м2); бахіли медичні середні - 1 пара (спанбонд - 30 г/м2); покриття операційне 120см х 80см - 1 шт. (спанбонд - 30 г/м2); покриття операційне 80см х 60см - 2 шт. (спанбонд - 30 г/м2); пелюшка поглинаюча 60см х 40см - 1 шт. (целюлоза+абсорбент); прокладка гігієнічна - 1 шт.) стерильний</v>
          </cell>
          <cell r="E83">
            <v>7.0000000000000007E-2</v>
          </cell>
          <cell r="F83">
            <v>0</v>
          </cell>
        </row>
        <row r="84">
          <cell r="C84">
            <v>1130159</v>
          </cell>
          <cell r="D84" t="str">
            <v>Комплект одягу та покриттів операційних акушерський №62 "Славна®" (шапочка - берет медична - 4 шт. (спанбонд - 13 г/м2); маска медична тришарова на резинках - 1 шт. (спанбонд+фільтруючий шар - мелтблаун); халат медичний (хірургічний) на липучці та зав'язках довжиною 136 см (розмір 54-56 (ХL)) - 1 шт. (СМС - 35 г/м2); сорочка для породіллі - 1 шт. (СМС - 35 г/м2); бахіли медичні середні - 1 пара (ламінований спанбонд - 45 г/м2 ); покриття операційне 120см х 80см - 1 шт. (СМС - 35 г/м2); покриття операційне 120см х 80см для інструментального столу - 1 шт. (СМС - 35 г/м2); покриття операційне 80см х 70см - 2 шт. (спанлейс - 50 г/м2 ); покриття операційне 25см х 20см - 4 шт. (спанлейс - 50 г/м2); пелюшка поглинаюча 90см х 60см - 2 шт. (целюлоза+абсорбент); бірка для немовлят - 4 шт. (папір синтетичний); бірка інформаційна 95мм х 75мм - 1 шт. (полімерна плівка)) стерильний</v>
          </cell>
          <cell r="E84">
            <v>7.0000000000000007E-2</v>
          </cell>
          <cell r="F84">
            <v>1</v>
          </cell>
        </row>
        <row r="85">
          <cell r="C85">
            <v>1130160</v>
          </cell>
          <cell r="D85" t="str">
            <v>Комплект одягу та покриттів операційних акушерський №63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cорочка - комбі для породіллі - 1 шт. (СМС+спанлейс - 35+50 г/м2); бахіли медичні високі на зав'язках - 1 пара (СМС - 35 г/м2); покриття операційне 140см х 80см - 2 шт. (СМС - 35 г/м2); покриття операційне 80см х 70см - 2 шт. (спанлейс - 50 г/м2); покриття операційне 60см х 50см - 3 шт. (СМС - 35 г/м2); пелюшка поглинаюча 60см х 60см - 2 шт. (целюлоза+абсорбент)) стерильний</v>
          </cell>
          <cell r="E85">
            <v>7.0000000000000007E-2</v>
          </cell>
          <cell r="F85">
            <v>10</v>
          </cell>
        </row>
        <row r="86">
          <cell r="C86">
            <v>1130162</v>
          </cell>
          <cell r="D86" t="str">
            <v>Комплект одягу та покриттів операційних акушерський №65 «Славна®» (шапочка - берет медична - 1 шт. (спанбонд - 13 г/м2); сорочка для породіллі - 1 шт. (спанбонд - 30 г/м2); бахіли медичні низькі - 1 пара (спанбонд - 30 г/м2); покриття операційне 120см х 80см - 1 шт. (спанбонд - 30 г/м2); покриття операційне 80см х 60см - 2 шт. (спанбонд - 30 г/м2); пелюшка поглинаюча 60см х 40см - 1 шт. (целюлоза+абсорбент); прокладка гігієнічна - 1 шт.) стерильний</v>
          </cell>
          <cell r="E86">
            <v>7.0000000000000007E-2</v>
          </cell>
          <cell r="F86">
            <v>25</v>
          </cell>
        </row>
        <row r="87">
          <cell r="C87">
            <v>1130163</v>
          </cell>
          <cell r="D87" t="str">
            <v>Комплект одягу та покриттів операційних акушерський №66 «Славна®» (шапочка - берет медична - 1 шт. (спанбонд - 13 г/м2); сорочка для породіллі - 1 шт. (спанбонд - 30 г/м2); бахіли медичні низькі - 1 пара (спанбонд - 30 г/м2); покриття операційне 120см х 80см - 1 шт. (ламінований спанбонд - 45 г/м2); покриття операційне 80см х 60см - 1 шт. (спанбонд - 30 г/м2); покриття операційне 70см х 50см - 1 шт. (спанлейс - 50 г/м2); пелюшка поглинаюча 60см х 60см - 1 шт. (целюлоза+абсорбент); покриття операційне 20см х 15см - 2 шт. (спанлейс - 50 г/м2); прокладка гігієнічна - 2 шт.) стерильний</v>
          </cell>
          <cell r="E87">
            <v>7.0000000000000007E-2</v>
          </cell>
          <cell r="F87">
            <v>25</v>
          </cell>
        </row>
        <row r="88">
          <cell r="C88">
            <v>1130164</v>
          </cell>
          <cell r="D88" t="str">
            <v>Комплект одягу та покриттів операційних акушерський №67 «Славна®» (шапочка - берет медична - 1 шт. (спанбонд - 13 г/м2); сорочка для породіллі - 1 шт. (СМС - 30 г/м2); бахіли медичні низькі - 1 пара (поліетилен - 10 г/м2); покриття операційне 200см х 160см - 1 шт. (СМС - 30 г/м2); покриття операційне 200см х 100см - 1 шт. (СМС - 30 г/м2); наволочка 60см х 60см з клапаном - 1 шт. (СМС - 30 г/м2)) стерильний</v>
          </cell>
          <cell r="E88">
            <v>7.0000000000000007E-2</v>
          </cell>
          <cell r="F88">
            <v>1</v>
          </cell>
        </row>
        <row r="89">
          <cell r="C89">
            <v>1130319</v>
          </cell>
          <cell r="D89" t="str">
            <v>Комплект одягу та покриттів операційних  для  гінекологічних операцій №19   "Славна®" (Халат медичний (захисний) комбінований на зав’язках (тип Б) довжиною 130 см (розмір 50-52 (L)) - 2 шт(СМС+ламінований спанбонд - 35+45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 (СМС - 35 г/м2); покриття операційне 120см х 80см - 1 шт (СМС - 35 г/м2) стерильний</v>
          </cell>
          <cell r="E89">
            <v>7.0000000000000007E-2</v>
          </cell>
          <cell r="F89">
            <v>10</v>
          </cell>
        </row>
        <row r="90">
          <cell r="C90">
            <v>1130325</v>
          </cell>
          <cell r="D90" t="str">
            <v>Комплект одягу та покриттів операційних  для гінекологічних операцій  №25 «Славна®» (покриття операційне 300см х 160см - на дугу, з адгезивним операційним полем 30см х 30см - 1 шт (СМС - 35 г/м2); покриття операційне 210см х 120см - 3 шт (СМС - 35 г/м2); пелюшка поглинаюча 90см х 60см - 7 шт (СМС - 35 г/м2); покриття операційне 80см х 70см - 2 шт (СМС - 35 г/м2); халат медичний (хірургічний) на липучці та зав'язках довжиною 140 см (розмір 58-60 (ХХL)) - 3 шт (СМС - 35 г/м2)), стерильний</v>
          </cell>
          <cell r="E90">
            <v>7.0000000000000007E-2</v>
          </cell>
          <cell r="F90">
            <v>0</v>
          </cell>
        </row>
        <row r="91">
          <cell r="C91">
            <v>1130326</v>
          </cell>
          <cell r="D91" t="str">
            <v>Комплект одягу та покриттів операційних для гінекологічних операцій  №26 "Славна®" (халат медичний (хірургічний) на липучці та зав'язках довжиною 140 см (розмір 58-60 (ХХL)) - 3 шт. (спанбонд - 30 г/м2); покриття операційне 300см х 160см - на дугу, з адгезивним операційним полем 30см х 30см - 1 шт. (спанбонд - 30 г/м2); покриття операційне 210см х 120см - 3 шт. (спанбонд - 30 г/м2); пелюшка поглинаюча 90см х 60см - 7 шт. (целюлоза+абсорбент); покриття операційне 80см х 70см - 2 шт. (спанбонд - 30 г/м2)) стерильний</v>
          </cell>
          <cell r="E91">
            <v>7.0000000000000007E-2</v>
          </cell>
          <cell r="F91">
            <v>0</v>
          </cell>
        </row>
        <row r="92">
          <cell r="C92">
            <v>1130328</v>
          </cell>
          <cell r="D92" t="str">
            <v>Комплект одягу та покриттів операційних для гінекологічних операцій №28 "Славна®" (халат медичний (хірургічний) на зав'язках довжиною 130 см (розмір 58-60 (ХХL)) - 3 шт. (СММС - 35 г/м2); покриття операційне 300см х 160см - на дугу, з адгезивним операційним полем 30см х 30см - 1 шт. (СММС - 35 г/м2); покриття операційне 210см х 120см - 3 шт. (СММС - 35 г/м2); покриття операційне 80см х 70см - 7 шт. (спанлейс - 50 г/м2); покриття операційне 80см х 70см - 2 шт. (СММС - 35 г/м2)) стерильний</v>
          </cell>
          <cell r="E92">
            <v>7.0000000000000007E-2</v>
          </cell>
          <cell r="F92">
            <v>5</v>
          </cell>
        </row>
        <row r="93">
          <cell r="C93">
            <v>1130303</v>
          </cell>
          <cell r="D93" t="str">
            <v>Комплект одягу та покриттів операційних  для гінекологічних операцій  №3 «Славна®» (шапочка-берет медична -1 шт (СМС -13 г/м2); сорочка-комбі для породіллі -1 шт (СМС + спанлейс - 35 + 50 г/м2)); бахіли медичні середні -1 пара (спанбонд - 30 г/м2); покриття операційне 160х80 см -1 шт (СМС - 35 г/м2); покриття операційне 140х80 см з ромбовидним адгезивним отвором 10х10 см в перінеальній ділянці -1 шт (СМС - 35 г/м2); покриття операційне 80х70 см - 4 шт (СМС - 35 г/м2); покриття операційне 25х20 см - 2 шт (спанлейс - 50 г/м2), пелюшка поглинаюча 60х60 см - 1 шт) стерильний</v>
          </cell>
          <cell r="E93">
            <v>7.0000000000000007E-2</v>
          </cell>
          <cell r="F93">
            <v>18</v>
          </cell>
        </row>
        <row r="94">
          <cell r="C94">
            <v>1130304</v>
          </cell>
          <cell r="D94" t="str">
            <v>Комплект одягу та покриттів операційних  для гінекологічних операцій  №4 «Славна®» (Халат медичний (хірургічний) на зав`язках  довжиною 130 см (розмір 50-52 (L)) - 3 шт ( спанлейс - 50 г/м2)); покриття операційне 300х160 см з абдомінальним адгезивним операційним полем 30х25 см -1 шт (спанлейс - 50 г/м2)) стерильний</v>
          </cell>
          <cell r="E94">
            <v>7.0000000000000007E-2</v>
          </cell>
          <cell r="F94">
            <v>8</v>
          </cell>
        </row>
        <row r="95">
          <cell r="C95">
            <v>1130316</v>
          </cell>
          <cell r="D95" t="str">
            <v>Комплект одягу та покриттів операційних для  гінекологічних операцій №16 "Славна®" (Шапочка-берет медична - 3 шт (спанбонд - 13 г/м2); маска медична тришарова на резинках - 3 шт (спанбонд+фільтруючий шар - мелтблаун); бахіли медичні середні - 3 пари (спанбонд - 30 г/м2); халат медичний (захисний) комбінований на зав’язках (тип Б) довжиною 130 см (розмір 50-52 (L)) - 2 шт (СМС+ламінований спанбонд - 35+45 г/м2); покриття операційне 270х160см - на дугу, із захисним покриттям для ніг, адгезивним операційним полем 40х20см та фартухом з мішком збиральним 50см - 1 шт (СМС - 35 г/м2); покриття операційне 200х140см - 2 шт (СМС - 35 г/м2); покриття операційне 120см х 80см - 3 шт (СМС - 35 г/м2); пелюшка поглинаюча 90см х 60см з адгезивним краєм (по короткій стороні) - 1 шт (целюлоза+абсорбент) стерильний</v>
          </cell>
          <cell r="E95">
            <v>7.0000000000000007E-2</v>
          </cell>
          <cell r="F95">
            <v>5</v>
          </cell>
        </row>
        <row r="96">
          <cell r="C96">
            <v>1130329</v>
          </cell>
          <cell r="D96" t="str">
            <v>Комплект одягу та покриттів операційних для гінекологічних операцій (гістероскопія) №29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140 см (розмір 50-52 (L)) - 2 шт. (СМС - 35 г/м2); халат медичний (хірургічний) на зав'язках довжиною 128 см (розмір 46-48 (М)) - 1 шт. (СМС - 35 г/м2); сорочка медична процедурна (розмір 50-52 (L))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г/м2); покриття операційне 140см х 80см - 1 шт. (СМС - 35 г/м2)) стерильний</v>
          </cell>
          <cell r="E96">
            <v>7.0000000000000007E-2</v>
          </cell>
          <cell r="F96">
            <v>4</v>
          </cell>
        </row>
        <row r="97">
          <cell r="C97">
            <v>1130321</v>
          </cell>
          <cell r="D97" t="str">
            <v>Комплект одягу та покриттів операційних для гінекологічних операцій (гістероскопія) №21 "Славна®" (халат медичний (хірургічний) на зав`язках довжиною 130 см (розмір 50-52 (L)) - 2 шт (СММС - 35 г/м2);покриття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шт(СМС - 35 г/м2);покриття операційне 140см х 80см для інструментального столу - 1 шт(ламінований спанбонд - 45 г/м2);покриття операційне 160см х 100см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 (поліетилен - 55 г/м2)) стерильний</v>
          </cell>
          <cell r="E97">
            <v>7.0000000000000007E-2</v>
          </cell>
          <cell r="F97">
            <v>5</v>
          </cell>
        </row>
        <row r="98">
          <cell r="C98">
            <v>1130324</v>
          </cell>
          <cell r="D98" t="str">
            <v>Комплект одягу та покриттів операційних для гінекологічних операцій (гістероскопія) № 24 «Славна®»(халат медичний (хірургічний) на зав`язках довжиною 130 см (розмір 50-52 (L)) - 2 шт(СММС - 35 г/м2);покриття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шт(СМС - 35 г/м2);покриття операційне 140см х 80см для інструментального столу - 1 шт(ламінований спанбонд - 45 г/м2);покриття операційне 160см х 100см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шт(поліетилен - 55 г/м2);покриття операційне 200см х 160см для операційного столу - 1 шт(спанбонд - 30 г/м2)) стерильний</v>
          </cell>
          <cell r="E98">
            <v>7.0000000000000007E-2</v>
          </cell>
          <cell r="F98">
            <v>5</v>
          </cell>
        </row>
        <row r="99">
          <cell r="C99">
            <v>1130322</v>
          </cell>
          <cell r="D99" t="str">
            <v>Комплект одягу та покриттів операційних для гінекологічних операцій №22 "Славна®" (покриття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фі.і в.тр.130см) - 1 шт (ламінований спанбонд - 45 г/м2);халат медичний (хірургічний) на зав`язках довжиною 110 см (рукав на резинці) (розмір 50-52 (L)) - 3 шт (спанбонд - 30 г/м2);шапочка-берет медична - 3 шт(спанбонд - 13 г/м2);маска медична тришарова на резинках - 3 шт(спанбонд+фільтруючий шар - мелтблаун)) стерильний</v>
          </cell>
          <cell r="E99">
            <v>7.0000000000000007E-2</v>
          </cell>
          <cell r="F99">
            <v>10</v>
          </cell>
        </row>
        <row r="100">
          <cell r="C100">
            <v>1130312</v>
          </cell>
          <cell r="D100" t="str">
            <v>Комплект одягу та покриттів операційних для гінекологічних операцій (гістероскопія) №12 «Славна®» (халат медичний (хірургічний) на завязках довжиною 130см (розмір 50-52(L)) - 1шт.(СМС-35 г/м2); покриття операційне 260см х 160см - на дугу, із захисним покриттям для ніг, адгезивним перінеальним операційним полем діаметром 15см та фартухом, з мішком збиральним конусної форми 50см х 60см (з фільтром і відвідною трубкою довжиною 130см) - 1 шт. (СМС-35 г/м2); покриття операційне 140см х 80см для інструментального столу - 1 шт.(ламінований спанбонд - 45г/м2); покриття операційне 35см х 20см - 4 шт.(спанлейс - 50г/м2); пелюшка поглинаюча 60см х 60см з адгезивним краєм - 1 шт.(целюлоза+абсорбент); тримач шнура адгезивний 20см х 3см (на "липучці") - 1 шт.(стрічка контактна текстильна); стрічка адгезивна 50см х 5 см - 1 шт. (нетканий матеріал+скотч технічний))  стерильний</v>
          </cell>
          <cell r="E100">
            <v>7.0000000000000007E-2</v>
          </cell>
          <cell r="F100">
            <v>8</v>
          </cell>
        </row>
        <row r="101">
          <cell r="C101">
            <v>1130334</v>
          </cell>
          <cell r="D101" t="str">
            <v>Комплект одягу та покриттів операційних для гінекологічних операцій (гістероскопія) №31 "Славна®" (шапочка - берет медична - 3 шт. (спанбонд - 13 г/м2); маска медична тришарова на резинках - 2 шт. (спанбонд+фільтруючий шар - мелтблаун); сорочка медична процедурна (розмір 50-52 (L)) - 1 шт. (СМС - 35 г/м2); бахіли медичні середні - 3 пари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г/м2)) стерильний</v>
          </cell>
          <cell r="E101">
            <v>7.0000000000000007E-2</v>
          </cell>
          <cell r="F101">
            <v>0</v>
          </cell>
        </row>
        <row r="102">
          <cell r="C102">
            <v>1130335</v>
          </cell>
          <cell r="D102" t="str">
            <v>Комплект одягу та покриттів операційних для гінекологічних операцій (гістероскопія) №32 "Славна®" (шапочка - берет медична - 5 шт. (спанбонд - 13 г/м2); маска медична тришарова на резинках - 4 шт. (спанбонд+фільтруючий шар - мелтблаун); бахіли медичні середні - 5 пар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- 3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- 6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стрічка адгезивна 50см х 5см - 1 шт. (нетканий матеріал + скотч технічний)) стерильний</v>
          </cell>
          <cell r="E102">
            <v>7.0000000000000007E-2</v>
          </cell>
          <cell r="F102">
            <v>0</v>
          </cell>
        </row>
        <row r="103">
          <cell r="C103">
            <v>1130336</v>
          </cell>
          <cell r="D103" t="str">
            <v>Комплект одягу та покриттів операційних для гінекологічних операцій (гістероскопія) №33 "Славна®" (шапочка - берет медична - 3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130 см (розмір 50-52 (L)) - 2 шт. (СМС - 35 г/м2); сорочка медична процедурна (розмір 50-52 (L)) - 1 шт. (СМС - 35 г/м2); бахіли медичні середні - 3 пари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г/м2)) стерильний</v>
          </cell>
          <cell r="E103">
            <v>7.0000000000000007E-2</v>
          </cell>
          <cell r="F103">
            <v>7</v>
          </cell>
        </row>
        <row r="104">
          <cell r="C104">
            <v>1130337</v>
          </cell>
          <cell r="D104" t="str">
            <v>Комплект одягу та покриттів операційних для гінекологічних операцій (гістероскопія) №34 "Славна®" (шапочка - берет медична - 5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середні - 5 пар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- 3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- 6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стрічка адгезивна 50см х 5см - 1 шт. (нетканий матеріал + скотч технічний)) стерильний</v>
          </cell>
          <cell r="E104">
            <v>7.0000000000000007E-2</v>
          </cell>
          <cell r="F104">
            <v>4</v>
          </cell>
        </row>
        <row r="105">
          <cell r="C105">
            <v>1130305</v>
          </cell>
          <cell r="D105" t="str">
            <v>Комплект одягу та покриттів операційних для гінекологічних операцій (гістероскопія) №5 «Славна®» (комплект одягу: халат медичний (хірургічний) на зав'язках довжиною 140 см (розмір 50-52 (L)) - 1 шт. (СМС - 35 г/м2); сорочка медична процедурна (розмір 50-52 (L)) - 1 шт. (СМС - 35 г/м2); комплект покриттів: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г/м2))  стерильний</v>
          </cell>
          <cell r="E105">
            <v>7.0000000000000007E-2</v>
          </cell>
          <cell r="F105">
            <v>10</v>
          </cell>
        </row>
        <row r="106">
          <cell r="C106">
            <v>1130320</v>
          </cell>
          <cell r="D106" t="str">
            <v>Комплект одягу та покриттів операційних для гінекологічних операцій № 20 "Славна®"(Шапочка-берет медична - 3 шт (спанбонд - 13 г/м2);маска медична тришарова на резинках - 3 шт (спанбонд+фільтруючий шар - мелтблаун);бахіли медичні середні - 3 пари (спанбонд - 30 г/м2);халат медичний (захисний) комбінований на зав’язках (тип Б) довжиною 130 см (розмір 50-52 (L)) - 2 шт (СМС+ламінований спанбонд - 35+45 г/м2);халат медичний (хірургічний) на зав`язках довжиною 130 см (розмір 50-52 (L)) - 1 шт (СМС - 35 г/м2);покриття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 (СМС - 35 г/м2);покриття операційне 200х140см - 2 шт (СМС - 35 г/м2);покриття операційне 120см х 80см - 3 шт (СМС - 35 г/м2);пелюшка поглинаюча 90см х 60см з адгезивним краєм (по короткій стороні) - 1 шт (целюлозалоза+абсорбент)) стерильний</v>
          </cell>
          <cell r="E106">
            <v>7.0000000000000007E-2</v>
          </cell>
          <cell r="F106">
            <v>5</v>
          </cell>
        </row>
        <row r="107">
          <cell r="C107">
            <v>1130327</v>
          </cell>
          <cell r="D107" t="str">
            <v>Комплект одягу та покриттів операційних для гінекологічних операцій №27 "Славна®" (халат медичний (хірургічний) на зав'язках (рукав на резинці) довжиною 110 см (розмір 50-52 (L)) - 4 шт. (спанбонд - 30 г/м2); сорочка медична процедурна (розмір 50-52 (L)) - 1 шт. (СМС - 35 г/м2); бахіли медичні високі на зав'язках - 2 пари (СМС - 35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80см х 60см - 1 шт. (ламінований спанбонд - 45 г/м2); чохол для шнура 250см х 15см - 1 шт. (СМС - 35 г/м2); стрічка адгезивна 50см х 5см - 2 шт. (нетканий матеріал + скотч технічний); пелюшка поглинаюча 60см х 60см - 1 шт. (целюлоза+абсорбент)) стерильний</v>
          </cell>
          <cell r="E107">
            <v>7.0000000000000007E-2</v>
          </cell>
          <cell r="F107">
            <v>6</v>
          </cell>
        </row>
        <row r="108">
          <cell r="C108">
            <v>1130311</v>
          </cell>
          <cell r="D108" t="str">
            <v>Комплект одягу та покриттів операційних для гінекологічних операцій №11«Славна®» (халат медичний (хірургічний) на зав`язках довжиною 130 см (розмір 50-52 (L)) - 1 шт. (СМС - 35 г/м2); покриття операційне 270см х 160см - на дугу, із захисним покриттям для ніг, адгезивним абдоміноперінеальним операційним полем 40см х 20см та фартухом з мішком збиральним конусної форми 60см х 50см (з фільтром і відвідною трубою довжиною 130см)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</v>
          </cell>
          <cell r="E108">
            <v>7.0000000000000007E-2</v>
          </cell>
          <cell r="F108">
            <v>10</v>
          </cell>
        </row>
        <row r="109">
          <cell r="C109">
            <v>1130313</v>
          </cell>
          <cell r="D109" t="str">
            <v>Комплект одягу та покриттів операційних для гінекологічних операцій №13  «Славна®» 
(комплект одягу для породіллі: шапочка-берет медична з поглинаючою смужкою - 1 шт. (спанбонд - 13 г/м2); сорочка медична процедурна (розмір 50-52 (L)) - 1 шт. (СМС - 35 г/м2); бахіли медичні високі на зав'язках - 1 пара (СМС - 35 г/м2); 
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(поліетилен - 55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кишеня бічна 40см х 30см з липкою фіксацією - 2 шт. (поліетилен - 55 г/м2); 
комплект одягу для лікаря: шапочка-берет медична з поглинаючою смужкою - 4 шт. (спанбонд - 13 г/м2); маска медична тришарова на зав'язках - 4 шт. (спанбонд+фільтруючий шар - мелтблаун); халат медичний (хірургічний) на зав'язках довжиною 110 см (розмір 50-52 (L)) - 2 шт. (СМС - 35 г/м2); халат медичний (захисний) комбінований на зав’язках (тип Б) довжиною 130 см (розмір 50-52 (L)) - 2 шт. (СМС+ламінований спанбонд - 35+45 г/м2); бахіли медичні середні - 4 пари (спанбонд - 30 г/м2)) стерильний</v>
          </cell>
          <cell r="E109">
            <v>7.0000000000000007E-2</v>
          </cell>
          <cell r="F109">
            <v>4</v>
          </cell>
        </row>
        <row r="110">
          <cell r="C110">
            <v>1130317</v>
          </cell>
          <cell r="D110" t="str">
            <v>Комплект одягу та покриттів операційних для гінекологічних операцій №17  "Славна®" (шапочка - берет медична- 3 шт (спанбонд - 13 г/м2); маска медична тришарова на резинках - 3 шт спанбонд+фільтруючий шар - мелтблаун); бахіли медичні середні - 3 пар (спанбонд - 30 г/м2); халат медичний (захисний) комбінований на зав’язках (тип Б) довжиною 130 см (розмір 50-52 (L)) - 2 шт (СМС+ламінований спанбонд - 35+45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- 1шт (СМС-35г/м2); покриття операційне 200см х 140см - 2 шт (СМС-35г/м2);покриття операційне 120см х 80см - 3 шт (СМС-35г/м2);пелюшка поглинаюча 90см х 60см з адгезивним краєм (по короткій стороні)- 1 шт(целюлоза+абсорбент) стерильний</v>
          </cell>
          <cell r="E110">
            <v>7.0000000000000007E-2</v>
          </cell>
          <cell r="F110">
            <v>5</v>
          </cell>
        </row>
        <row r="111">
          <cell r="C111">
            <v>1130318</v>
          </cell>
          <cell r="D111" t="str">
            <v>Комплект одягу та покриттів операційних для гінекологічних операцій №18  «Славна®» (Халат медичний (захисний) комбінований на зав’язках (тип Б) довжиною 130 см (розмір 50-52 (L)) - 3 шт(СМС+ламінований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- 1 шт (ламінований спанбонд - 45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пелюшка поглинаюча 60см х 60см з адгезивним краєм - 1 шт (целюлоза+абсорбент)) стерильний</v>
          </cell>
          <cell r="E111">
            <v>7.0000000000000007E-2</v>
          </cell>
          <cell r="F111">
            <v>7</v>
          </cell>
        </row>
        <row r="112">
          <cell r="C112">
            <v>1130308</v>
          </cell>
          <cell r="D112" t="str">
            <v>Комплект одягу та покриттів операційних для гінекологічних операцій №8 «Славна®» (халат медичний (хірургічний) на зав'язках довжиною 130 см (розмір 50-52 (L)) - 1 шт. (СМС - 35 г/м2); покриття операційне 260см х 160см - на дугу, із захисним покриттям для ніг, адгезивним абдоміноперінеальним операційним полем 30см х 15см ( з антимікробною операційною плівкою "Ioban")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- 1 шт. (нетканий матеріал + скотч технічний); кишеня бічна 40см х 30см з липкою фіксацією - 1 шт. (поліетилен - 55 г/м2)) стерильний</v>
          </cell>
          <cell r="E112">
            <v>7.0000000000000007E-2</v>
          </cell>
          <cell r="F112">
            <v>10</v>
          </cell>
        </row>
        <row r="113">
          <cell r="C113">
            <v>1130330</v>
          </cell>
          <cell r="D113" t="str">
            <v>Комплект одягу та покриттів операційних для гінекологічних операцій (гістероскопія) №30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- 6 шт. (СМС - 35 г/м2); халат медичний (хірургічний) на зав'язках довжиною 128 см (розмір 46-48 (М))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- 3 шт. (спанлейс - 50 г/м2); покриття операційне 25см х 20см - 4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(целюлоза+абсорбент)); стрічка адгезивна 50см х 5см - 1 шт. (нетканий матеріал + скотч технічний) стерильний</v>
          </cell>
          <cell r="E113">
            <v>7.0000000000000007E-2</v>
          </cell>
          <cell r="F113">
            <v>3</v>
          </cell>
        </row>
        <row r="114">
          <cell r="C114">
            <v>1130404</v>
          </cell>
          <cell r="D114" t="str">
            <v>Комплект одягу та покриттів для Кесаревого розтину №14 «Славна®» (Для породіллі:шапочка-берет медична - 1 шт.(спанбонд - 13 г/м2 ),сорочка жіноча процедурна  - 1 шт.(СМС - 35 г/м2), бахіли медичні високі на зав`язках - 1 пара (СМС - 35 г/м2),покриття операційне 300х160 см-на дугу для кесаревго розтину з адгезивним операційним полем 30х30 см, з карманом для збору рідини та відвідними трубками довжиною 130 см - 1шт.(ламінований спанбонд - 45 г/м2), покриття операційне 200х160 см для операційного столу - 1 шт. (СМС - 35 г/м2),покриття операційне 140х80 см  для інструментального столу  - 1 шт. (ламінований спанбонд 45 г/м2),покриття операційне 80х70 см - 2 шт. (спанлейс 50 г/м2), пелюшка поглинаюча 60х60 см з адгезивним краєм - 2 шт.,стрічка адгезивна 50х5 см - 1шт., покриття операційне 35х20 см - 4 шт. (спанлейс - 50 г/м2), чохол 150х80 см для інструментального столу "Мейо" - 1 шт. (СМС+ламінований спанбонд 35+45 г/м2),кишеня бічна  40х30 см з липкою фіксацією - 2 шт.(поліетилен), Для лікаря: шапочка-берет медична - 6 шт.(спанбонд - 13 г/м2 ),маска медична тришарова на резинках - 6 шт. (спанбонд, фільтруючий шар - мелтблаун), халат медичний (хірургічний) на зав`язках довжиною 110 см (розмір 50-52 (L)) - 6 шт. (СМС - 35 г/м2), бахіли медичні середні - 6 пар (спанбонд - 30 г/м2 ),бірки - 3 шт.) стерильний</v>
          </cell>
          <cell r="E114">
            <v>7.0000000000000007E-2</v>
          </cell>
          <cell r="F114">
            <v>3</v>
          </cell>
        </row>
        <row r="115">
          <cell r="C115">
            <v>1130413</v>
          </cell>
          <cell r="D115" t="str">
            <v>Комплект одягу та покриттів для Кесаревого розтину №23 «Славна®» (покриття операційне 180см х 160см з адгезивним операційним полем 25 см х 25 см -1 шт(СММС - 30 г/м2);покриття операційне 210см х 120см - 3 шт(СММС - 30 г/м2);пелюшка поглинаюча 60см х 60см - 5 шт(целюлоза+абсорбент);покриття операційне 80см х 70см - 3 шт(ламінований спанбонд - 45 г/м2);халат медичний (захисний) комбінований на зав’язках (тип Б) довжиною 140 см (розмір 54-56 (ХL)) - 2 шт(СММС+ламінований спанбонд - 30+45 г/м2);халат медичний (хірургічний) на зав`язках довж.140 см (р.54-56( ХL)) - 1 шт(СММС - 30 г/м2);шапочка-берет медична - 3 шт(спанбонд-13 г/м2);маска медична тришарова на резинках - 3 шт(спанбонд+фільтруючий шар - мелтблаун)) стерильний</v>
          </cell>
          <cell r="E115">
            <v>7.0000000000000007E-2</v>
          </cell>
          <cell r="F115">
            <v>1</v>
          </cell>
        </row>
        <row r="116">
          <cell r="C116">
            <v>1130414</v>
          </cell>
          <cell r="D116" t="str">
            <v>Комплект одягу та покриттів для Кесаревого розтину №24 «Славна®», стерильний 
(халат медичний (захисний) комбінований на зав’язках (тип Б) довжиною 140 см (розмір 58-60 (ХХL))-2 шт (СММС+ламінований спанбонд - 35+45 г/м2);халат медичний (хірургічний) на зав'язках довжиною 140 см (розмір 58-60 (ХХL))-1 шт(СММС - 35 г/м2);покриття операційне 300см х 160см - на дугу, з адгезивним абдомінальним операційним полем 25см х 25см-1 шт	(СММС - 35 г/м2);
покриття операційне 210см х 120см-3 шт(СММС - 35 г/м2);пелюшка поглинаюча 90см х 60см-5 шт	(целюлоза+абсорбент);покриття операційне 80см х 70см-3 шт(СММС - 35 г/м2);шапочка-берет медична-3 шт(спанбонд - 13 г/м2);маска медична тришарова на резинках-3 шт(спанбонд+фільтруючий шар - мелтблаун))</v>
          </cell>
          <cell r="E116">
            <v>7.0000000000000007E-2</v>
          </cell>
          <cell r="F116">
            <v>1</v>
          </cell>
        </row>
        <row r="117">
          <cell r="C117">
            <v>1130401</v>
          </cell>
          <cell r="D117" t="str">
            <v>Комплект одягу та покриттів операційних для Кесаревого розтину № 1 «Славна®» (шапочка-берет медична -1 шт (спанбонд - 13 г/м2); сорочка-комбі для породіллі -1 шт (СМС +спанлейс -35+50 г/м2); бахіли медичні середні -1 пара (спанбонд - 30 г/м2); покриття операційне 300 х160 см з виділеним адгезивним операційним полем 25х25 см і карманом для збору рідини з відвідною трубкою довжиною 130 см -1 шт (ламінований спанбонд - 45 г/м2); покриття операційне 200х160 см для операційного столу -1 шт (СМС-35 г/м2); покриття операційне 140х80 см для інструментального столу -1 шт (ламінований спанбонд - 45 г/м2); покриття операційне 80х70 см для дитини -1 шт (спанлейс - 50 г/м2); пелюшка поглинаюча 60х60 см -1 шт) стерильний</v>
          </cell>
          <cell r="E117">
            <v>7.0000000000000007E-2</v>
          </cell>
          <cell r="F117">
            <v>10</v>
          </cell>
        </row>
        <row r="118">
          <cell r="C118">
            <v>1130408</v>
          </cell>
          <cell r="D118" t="str">
            <v>Комплект одягу та покриттів операційних для Кесаревого розтину № 18 «Славна®» ( шапочка-берет медична - 1 шт. (спанбонд - 13 г/м2);  халат медичний (захисний) комбінований на зав’язках (тип Б) довжиною 130 см (розмір 50-52 (L)) - 5 шт. (СМС+ламінований спанбонд - 35+45 г/м2); бахіли медичні високі на зав’язках - 5 пар (спанбонд - 30 г/м2); 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г/м2); покриття операційне 80см х 7(спанлейс - 50 г/м2); пелюшка поглинаюча 60см х 60см з адгезивним краєм- 1 шт. (целюлоза+абсорбент); стрічка адгезивна 50см х 5см - 1 шт. (нетканий матеріал + скотч технічний) стерильний</v>
          </cell>
          <cell r="E118">
            <v>7.0000000000000007E-2</v>
          </cell>
          <cell r="F118">
            <v>4</v>
          </cell>
        </row>
        <row r="119">
          <cell r="C119">
            <v>1130418</v>
          </cell>
          <cell r="D119" t="str">
            <v>Комплект одягу та покриттів операційних для Кесаревого розтину № 28 "Славна®" (покриття операційне 300 х160 см - на дугу, з адгезивним операційним полем 30х30 см та мішком для збирання рідини 80см х 70см (з двома відвідними трубами довжиною 130 см) -1 шт (ламінований спанбонд - 45 г/м2); покриття операційне 200см х 160см для операційного столу -1 шт (СМС - 35 г/м2); покриття операційне 140см х 80см для інструментального столу -1 шт (ламінований спанбонд - 45 г/м2); покриття операційне 80см х 70см -1 шт (спанлейс - 50 г/м2); пелюшка поглинаюча 60см х 60см з адгезивним краєм -1 шт (целюлоза+абсорбент); покриття операційне 35см х 20см -4 шт (спанлейс - 50 г/м2)), стерильний</v>
          </cell>
          <cell r="E119">
            <v>7.0000000000000007E-2</v>
          </cell>
          <cell r="F119">
            <v>12</v>
          </cell>
        </row>
        <row r="120">
          <cell r="C120">
            <v>1130419</v>
          </cell>
          <cell r="D120" t="str">
            <v>Комплект одягу та покриттів операційних для Кесаревого розтину № 29 "Славна®", (халат медичний (хірургічний) на зав`язках довжиною 130 см (розмір 50-52 (L)) - 3 шт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 (спанбонд - 30 г/м2); покриття операційне 210см х 160см - 1 шт (спанбонд - 30 г/м2); покриття операційне 70см х 50см - 1 шт (спанлейс - 50 г/м2); пелюшка поглинаюча 60см х 60см - 1 шт (целюлоза+абсорбент)), стерильний</v>
          </cell>
          <cell r="E120">
            <v>7.0000000000000007E-2</v>
          </cell>
          <cell r="F120">
            <v>8</v>
          </cell>
        </row>
        <row r="121">
          <cell r="C121">
            <v>1130423</v>
          </cell>
          <cell r="D121" t="str">
            <v>Комплект одягу та покриттів операційних для кесаревого розтину №33 "Славна®" (бахіли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(СМС - 30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</v>
          </cell>
          <cell r="E121">
            <v>7.0000000000000007E-2</v>
          </cell>
          <cell r="F121">
            <v>0</v>
          </cell>
        </row>
        <row r="122">
          <cell r="C122">
            <v>1130424</v>
          </cell>
          <cell r="D122" t="str">
            <v>Комплект одягу та покриттів операційних для кесаревого розтину №34 "Славна®" (бахіли медичні середні - 1 пара (спанбонд - 30 г/м2); покриття операційне 300см х 160см - на дугу, з адгезивним операційним полем 25см х 25см - 1 шт. (СММС - 30 г/м2); покриття операційне 200см х 160см - 1 шт. (СММС - 30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- 1 шт. (целюлоза+абсорбент)) стерильний</v>
          </cell>
          <cell r="E122">
            <v>7.0000000000000007E-2</v>
          </cell>
          <cell r="F122">
            <v>0</v>
          </cell>
        </row>
        <row r="123">
          <cell r="C123">
            <v>1130402</v>
          </cell>
          <cell r="D123" t="str">
            <v>Комплект одягу та покриттів операційних для Кесаревого розтину № 7 «Славна®» (шапочка-берет медична 1 шт. (спанбонд 13 г/м2 ); сорочка-комбі для породіллі - 1 шт. (СМС + спанлейс -35+50 г/м2 ); бахіли медичні середні - 1 пара (спанбонд- 30 г/м2 ) ; покриття операційне 300 х160 см з виділеним адгезивним операційним полем 25х25 см - 1 шт. (ламінований спанбонд - 45 г/м2); покриття операційне 200х160 см для операційного столу -1 шт. (СМС -35 г/м2); покриття операційне 140х80 см для інструментального столу -1 шт. (ламінований спанбонд - 45 г/м2); покриття операційне 80 х70 см для обкладання операційного поля - 4 шт. (спанлейс - 50 г/м2); покриття операційне 80х70 см для дитини -1 шт. (спанлейс - 50 г/м2); пелюшка поглинаюча 60х60 см -1 шт.) стерильний</v>
          </cell>
          <cell r="E123">
            <v>7.0000000000000007E-2</v>
          </cell>
          <cell r="F123">
            <v>10</v>
          </cell>
        </row>
        <row r="124">
          <cell r="C124">
            <v>1130405</v>
          </cell>
          <cell r="D124" t="str">
            <v>Комплект одягу та покриттів операційних для кесаревого розтину  № 15 «Славна®» (Халат медичний (хірургічний) на зав`язках довжиною 130 см (розмір 50-52 (L)) - 3шт. (СМС - 35 г/м2 ); покриття операційне 300х160 см - на дугу, з виділеним адгезивним операційним полем 25х25 см - 1шт.(ламінований спанбонд - 45 г/м2); покриття операційне 200х160 см для операційного столу -1 шт.(СМС - 35 г/м2); покриття операційне 140х100 см для інструментального столу - 1шт.(ламінований спанбонд - 45 г/м2); покриття операційне 80х70 см -4 шт.(СМС - 35 г/м2);покриття операційне 60х40 см - 4 шт.(спанлейс - 50 г/м2);пелюшка поглинаюча 60х60 см - 1шт.) стерильний</v>
          </cell>
          <cell r="E124">
            <v>7.0000000000000007E-2</v>
          </cell>
          <cell r="F124">
            <v>7</v>
          </cell>
        </row>
        <row r="125">
          <cell r="C125">
            <v>1130409</v>
          </cell>
          <cell r="D125" t="str">
            <v>Комплект одягу та покриттів операційних для кесаревого розтину №19  "Славна®" (комплект одягу та покриттів для породіллі: (шапочка-берет медична 1 шт (спанбонд 13 г/м2 ); сорочка-комбі для породіллі - 1 шт (СМС + спанлейс -35+50 г/м2 );  бахіли медичні середні - 1 пара (спанбонд- 30 г/м2 ) ; комплект покриттів: покриття операційне 300 х160 см з виділеним адгезивним операційним полем 25х25 см - 1 шт (ламінований спанбонд - 45 г/м2); покриття операційне 200х160 см для операційного столу -1 шт (СМС -35 г/м2); покриття операційне 140х80 см для інструментального столу - 1 шт (ламінований спанбонд - 45 г/м2); покриття операційне 80х70 см - 5 шт (спанлейс - 50 г/м2); пелюшка поглинаюча 60х60 см з адгезивним краєм - 1 шт (целюлоза + абсорбент);
комплект одягу для лікарів: шапочка - берет медична - 3 шт (спанбонд - 13 г/м2); маска медична тришарова на резинках - 3 шт (спанбонд + фільтруючий шар-мелтблаун); халат медичний (хірургічний) на зав'язках довжиною 130 см (розмір 50-52 (L)) - 3 шт ( СММС - 35 г/м2); бахіли медичні середні - 3 пари (спанбонд - 30 г/м2);  стерильний</v>
          </cell>
          <cell r="E125">
            <v>7.0000000000000007E-2</v>
          </cell>
          <cell r="F125">
            <v>4</v>
          </cell>
        </row>
        <row r="126">
          <cell r="C126">
            <v>1130411</v>
          </cell>
          <cell r="D126" t="str">
            <v>Комплект одягу та покриттів операційних для Кесаревого розтину №21"Славна®" (халат медичний (захисний) комбінований на зав’язках (тип Б) довжиною 140 см (розмір 50-52 (L)) - 2 шт (СМС+ламінований спанбонд - 35+45 г/м2); покриття операційне 300см х 160см - на дугу, з адгезивним операційним полем 25см х 25см (з антимікробною операційною плівкою «Ioban») та мішком для збирання рідини 80см х 70см (з двома відвідними трубами довжиною 130 см) - 1 шт (ламінований спанбонд - 45 г/м2); покриття операційне 140х80 см - 1 шт (ламінований спанбонд - 45 г/м2) стерильний</v>
          </cell>
          <cell r="E126">
            <v>7.0000000000000007E-2</v>
          </cell>
          <cell r="F126">
            <v>10</v>
          </cell>
        </row>
        <row r="127">
          <cell r="C127">
            <v>1130415</v>
          </cell>
          <cell r="D127" t="str">
            <v>Комплект одягу та покриттів операційних для Кесаревого розтину №25 "Славна®" (халат медичний (хірургічний) на зав`язках довжиною 130 см (розмір 50-52 (L)) - 4 шт (СМС - 35 г/м2); покриття операційне 300см х 160см - на дугу, з адгезивним операційним полем 25см х 25см - 1 шт (ламінований спанбонд - 45 г/м2); покриття операційне 200см х 160см для операційного столу - 1 шт (СМС - 35 г/м2); покриття операційне 140см х 100см для інструментального столу - 1 шт (ламінований спанбонд - 45 г/м2); покриття операційне 80см х 70см - 4 шт (СММС - 35 г/м2); покриття операційне 60см х 40см - 4 шт (спанлейс - 50 г/м2); покриття операційне 50х40 - 4 шт (спанлейс - 50 г/м2); пелюшка поглинаюча 60см х 60см - 1 шт (целюлоза+абсорбент); шапочка-берет медична - 4 шт (спанбонд - 13 г/м2); маска медична тришарова на резинках - 4 шт (спанбонд+фільтруючий шар - мелтблаун); бірка для немовлят - 2 шт (клейонка)) стерильний</v>
          </cell>
          <cell r="E127">
            <v>7.0000000000000007E-2</v>
          </cell>
          <cell r="F127">
            <v>6</v>
          </cell>
        </row>
        <row r="128">
          <cell r="C128">
            <v>1130416</v>
          </cell>
          <cell r="D128" t="str">
            <v>Комплект одягу та покриттів операційних для Кесаревого розтину №26 «Славна®»(шапочка-ковпак медична - 2 шт(спанбонд - 30 г/м2);маска медична тришарова на резинках - 2 шт(спанбонд+фільтруючий шар - мелтблаун);халат медичний (хірургічний) на зав`язках довжиною 140 см (розмір 50-52 (L)) - 2 шт(спанбонд - 30 г/м2);бахіли медичні низькі - 2 пари(поліетилен - 8 г/м2);покриття операційне 300х160 см - на дугу, з адгезивним операційним полем 25х25 см - 1 шт(ламінований спанбонд - 45 г/м2);покриття операційне 220х160 см - 1 шт(спанбонд - 30 г/м2);пелюшка поглинаюча 60см х 60см - 1 шт(целюлоза+абсорбент);покриття операційне 100см х 80см - 2 шт(спанбонд - 30 г/м2);покриття операційне 80см х 60см - 1 шт(спанлейс - 50 г/м2)) стерильний</v>
          </cell>
          <cell r="E128">
            <v>7.0000000000000007E-2</v>
          </cell>
          <cell r="F128">
            <v>9</v>
          </cell>
        </row>
        <row r="129">
          <cell r="C129">
            <v>1130417</v>
          </cell>
          <cell r="D129" t="str">
            <v>Комплект одягу та покриттів операційних для Кесаревого розтину №27 "Славна®"(Комплект одягу для породіллі:шапочка-берет медична - 1 шт(спанбонд - 13 г/м2);сорочка для породіллі - 1 шт(СМС+спанлейс - 35+50 г/м2);бахіли медичні середні - 1 пара(спанбонд - 30 г/м2);Комплект покриттів:покриття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шт(ламінований спанбонд - 45 г/м2);покриття операційне 200см х 160см для операційного столу - 1 шт(СМС - 35 г/м2);покриття операційне 140см х 80см для інструментального столу - 1 шт(ламінований спанбонд - 45 г/м2);покриття операційне 80х70 см - 2 шт(спанлейс - 50 г/м2);покриття операційне 35см х 20см - 4 шт(спанлейс - 50 г/м2);пелюшка поглинаюча 60см х 60см з адгезивним краєм - 1 шт(целюлоза+абсорбент);стрічка адгезивна 50см х 5см - 1 шт (нетканий матеріал + скотч технічний);Комплект одягу для лікарів:шапочка-берет медична - 2 шт(спанбонд - 13 г/м2);маска медична тришарова на резинках - 2 шт(спанбонд+фільтруючий шар - мелтблаун);халат медичний (хірургічний) на зав`язках довжиною 130 см (розмір 50-52 (L)) - 4 шт(СММС - 35 г/м2);халат медичний (захисний) комбінований на зав'язках (тип Б) довжиною 130 см (розмір 50-52 (L)) - 2 шт(СММС+ламінований спанбонд - 35+45 г/м2);бахіли медичні середні - 2 пари(спанбонд - 30 г/м2);бірка для немовлят - 3 шт(папір синтетичний);Комплект одягу для немовлят:шапочка-берет на манжеті - 2 шт(байка);бахіли на манжеті - 1 пара(байка);пелюшка 90 см х 90 см - 2 шт(байка)) стерильний</v>
          </cell>
          <cell r="E129">
            <v>7.0000000000000007E-2</v>
          </cell>
          <cell r="F129">
            <v>3</v>
          </cell>
        </row>
        <row r="130">
          <cell r="C130">
            <v>1130420</v>
          </cell>
          <cell r="D130" t="str">
            <v>Комплект одягу та покриттів операційних для кесаревого розтину №30 "Славна®" (шапочка - берет медична - 3 шт. (спанбонд - 13 г/м2); халат медичний (хірургічний) на зав'язках довжиною 110 см (розмір 50-52 (L))  - 3 шт. (спанбонд - 30 г/м2); бахіли медичні середні - 3 пари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г/м2)) стерильний</v>
          </cell>
          <cell r="E130">
            <v>7.0000000000000007E-2</v>
          </cell>
          <cell r="F130">
            <v>2</v>
          </cell>
        </row>
        <row r="131">
          <cell r="C131">
            <v>1130421</v>
          </cell>
          <cell r="D131" t="str">
            <v>Комплект одягу та покриттів операційних для кесаревого розтину №31 "Славна®" (шапочка - берет медична - 1 шт. (спанбонд - 13 г/м2); сорочка для породіллі - 1 шт. (СММС - 35 г/м2); бахіли медичні середні - 1 пара (спанбонд - 30 г/м2); покриття операційне 300см х 160см - на дугу, з адгезивним операційним полем 15см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пелюшка поглинаюча 60см х 60см з адгезивним краєм - 1 шт. (целюлоза+абсорбент); бірка для немовлят - 2 шт. (клейонка гумотканева + спанлейс - 550+50 г/м2)) стерильний</v>
          </cell>
          <cell r="E131">
            <v>7.0000000000000007E-2</v>
          </cell>
          <cell r="F131">
            <v>1</v>
          </cell>
        </row>
        <row r="132">
          <cell r="C132">
            <v>1130425</v>
          </cell>
          <cell r="D132" t="str">
            <v>Комплект одягу та покриттів операційних для кесаревого розтину №35 "Славна®"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- 2 шт. (целюлоза+абсорбент), серветка марлева медична 45 см х 45 см (4 шари) "Славна®" (тип 17) - 5 шт. (марля медична бавовняна, тип 17)) стерильний</v>
          </cell>
          <cell r="E132">
            <v>7.0000000000000007E-2</v>
          </cell>
          <cell r="F132">
            <v>8</v>
          </cell>
        </row>
        <row r="133">
          <cell r="C133">
            <v>1130426</v>
          </cell>
          <cell r="D133" t="str">
            <v>Комплект одягу та покриттів операційних для кесаревого розтину №36 "Славна®" (комплект одягу для лікаря: 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- 3 шт. (СМС+ламінований спанбонд - 35+45 г/м2); бахіли медичні середні - 4 пари (спанбонд - 30 г/м2); комплект покриттів: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текстильна); окремо: комплект одягу для немовлят: 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(папір синтетичний); окремо: cорочка - комбі для породіллі - 1 шт. (СМС+спанлейс - 35+50 г/м2); окремо: серветка марлева медична 7,5 см х 7,5 см (8 шарів) №25 "Славна®" (тип 17) - 2 уп. (марля медична бавовняна, тип 17); окремо: покриття операційне 210см х 160см - 2 шт. (спанбонд - 30 г/м2)) стерильний</v>
          </cell>
          <cell r="E133">
            <v>7.0000000000000007E-2</v>
          </cell>
          <cell r="F133">
            <v>3</v>
          </cell>
        </row>
        <row r="134">
          <cell r="C134">
            <v>1130427</v>
          </cell>
          <cell r="D134" t="str">
            <v>Комплект одягу та покриттів операційних для кесаревого розтину №37 "Славна®" (бахіли медичні середні  - 1 пара (спанбонд - 30 г/м2); покриття операційне 300см х 160см - на дугу, з адгезивним операційним полем 25см х 25см та мішком для збирання рідини 80см х 70см (з двома відвідними трубами довжиною 130 см) - 1 шт. (ламінований спанбонд - 45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</v>
          </cell>
          <cell r="E134">
            <v>7.0000000000000007E-2</v>
          </cell>
          <cell r="F134">
            <v>10</v>
          </cell>
        </row>
        <row r="135">
          <cell r="C135">
            <v>1130428</v>
          </cell>
          <cell r="D135" t="str">
            <v>Комплект одягу та покриттів операційних для кесаревого розтину №38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140 см (розмір 50-52 (L)) - 2 шт. (СМС+ламінований спанбонд - 35+45 г/м2); халат медичний (хірургічний) на зав'язках довжиною 130 см (розмір 50-52 (L)) - 1 шт. (СММС - 35 г/м2); покриття операційне 300см х 160см - на дугу, з адгезивним абдомінальним операційним полем 25см х 25см 1 шт. (СММС - 35 г/м2); покриття операційне 210см х 120см - 3 шт. (СММС - 35 г/м2); покриття операційне 80см х 70см - 3 шт. (СММС - 35 г/м2); пелюшка поглинаюча 90см х 60см - 5 шт. (целюлоза+абсорбент)) стерильний</v>
          </cell>
          <cell r="E135">
            <v>7.0000000000000007E-2</v>
          </cell>
          <cell r="F135">
            <v>4</v>
          </cell>
        </row>
        <row r="136">
          <cell r="C136">
            <v>1130430</v>
          </cell>
          <cell r="D136" t="str">
            <v>Комплект одягу та покриттів операційних для кесаревого розтину №40 "Славна®" (шапочка - берет медична - 2 шт. (спанбонд - 13 г/м2); шапочка - ковпак медична - 5 шт. (СМС - 35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- 7 шт. (СМС - 35 г/м2); бахіли медичні середні - 7 пар (СМС - 30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покриття операційне 60см х 50см - 3 шт. (спанлейс - 50 г/м2); пелюшка поглинаюча 60см х 60см - 1 шт. (целюлоза+абсорбент)) стерильний</v>
          </cell>
          <cell r="E136">
            <v>7.0000000000000007E-2</v>
          </cell>
          <cell r="F136">
            <v>3</v>
          </cell>
        </row>
        <row r="137">
          <cell r="C137">
            <v>1130437</v>
          </cell>
          <cell r="D137" t="str">
            <v>Комплект одягу та покриттів операційних для кесаревого розтину №41 "Славна®" (халат медичний (хірургічний) на зав'язках довжиною 130 см (розмір 50-52 (L)) - 2 шт. (СМС - 30 г/м2), халат медичний (хірургічний) на зав'язках довжиною 132 см (розмір 54-56 (XL)) -2 шт. (СМС - 30 г/м2),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80см х 80см - 4 шт. (СМС - 35 г/м2), пелюшка поглинаюча 90см х 60см -4 шт. (целюлоза+абсорбент)) стерильний</v>
          </cell>
          <cell r="E137">
            <v>7.0000000000000007E-2</v>
          </cell>
          <cell r="F137">
            <v>6</v>
          </cell>
        </row>
        <row r="138">
          <cell r="C138">
            <v>1130438</v>
          </cell>
          <cell r="D138" t="str">
            <v>Комплект одягу та покриттів операційних для кесаревого розтину №42 "Славна®" (шапочка - берет медична - 3 шт. (спанбонд - 13 г/м2); шапочка - ковпак медична - 2 шт. (СМС - 35 г/м2); маска медична тришарова на резинках - 4 шт. (спанбонд+фільтруючий шар - мелтблаун); бахіли медичні високі на зав'язках - 5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- 4 шт. (СМС - 35 г/м2); покриття операційне 200см х 160см - 2 шт. (спанлейс - 50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- 7 шт. (спанлейс - 50 г/м2); пелюшка поглинаюча 60см х 60см - 1 шт. (целюлоза+абсорбент); стрічка адгезивна 50см х 5см - 1 шт. (нетканий матеріал + скотч технічний)) стерильний</v>
          </cell>
          <cell r="E138">
            <v>7.0000000000000007E-2</v>
          </cell>
          <cell r="F138">
            <v>0</v>
          </cell>
        </row>
        <row r="139">
          <cell r="C139">
            <v>1130440</v>
          </cell>
          <cell r="D139" t="str">
            <v>Комплект одягу та покриттів операційних для кесаревого розтину №44 "Славна®" (шапочка - берет медична - 1 шт. (спанбонд - 13 г/м2); сорочка для породіллі - 1 шт. (СММС - 35 г/м2); бахіли медичні середні - 1 пара (спанбонд - 30 г/м2); покриття операційне 300см х 160см - на дугу, з адгезивним операційним полем 15см х 25см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- 1 шт. (целюлоза+абсорбент); бірка для немовлят - 2 шт. (клейонка гумотканева + спанлейс - 550+50 г/м2)) стерильний</v>
          </cell>
          <cell r="E139">
            <v>7.0000000000000007E-2</v>
          </cell>
          <cell r="F139">
            <v>0</v>
          </cell>
        </row>
        <row r="140">
          <cell r="C140">
            <v>1130441</v>
          </cell>
          <cell r="D140" t="str">
            <v>Комплект одягу та покриттів операційних для кесаревого розтину №45 "Славна®" (бахіли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двома відвідними трубами довжиною 130 см) - 1 шт. (СМС - 30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</v>
          </cell>
          <cell r="E140">
            <v>7.0000000000000007E-2</v>
          </cell>
          <cell r="F140">
            <v>0</v>
          </cell>
        </row>
        <row r="141">
          <cell r="C141">
            <v>1130442</v>
          </cell>
          <cell r="D141" t="str">
            <v>Комплект одягу та покриттів операційних для кесаревого розтину №46 «Славна®» (шапочка -   ковпак медична - 2 шт. (спанбонд - 30 г/м2); маска медична тришарова на резинках - 2 шт. (спанбонд+фільтруючий шар - мелтблаун); халат медичний (хірургічний) на зав`язках (рукав на манжеті) довжиною 140 см (розмір 50-52 (L)) - 2 шт. (спанбонд - 30 г/м2); бахіли медичні низькі - 2 пари (поліетилен - 8 г/м2); покриття операційне 220см х 160см - на дугу, з адгезивним операційним полем 25см х 25см - 1 шт. (спанбонд - 30 г/м2); покриття операційне 220см х 160 см - 1 шт. (спанбонд - 30 г/м2); пелюшка поглинаюча 60см х 60см - 1 шт. (целюлоза+абсорбент); покриття операційне 100см х 80см - 2 шт. (спанбонд - 30 г/м2); покриття операційне 70см х 50см - 1 шт. (спанлейс - 50 г/м2)) стерильний</v>
          </cell>
          <cell r="E141">
            <v>7.0000000000000007E-2</v>
          </cell>
          <cell r="F141">
            <v>10</v>
          </cell>
        </row>
        <row r="142">
          <cell r="C142">
            <v>1130119</v>
          </cell>
          <cell r="D142" t="str">
            <v>Комплект одягу акушерський №11 «Славна®» (шапочка-берет медична -1 шт (спанлейс -50 г/м2); cорочка-комбі для породіллі -1 шт (спанлейс - 50г/м2); бахіли медичні середні -1 пара (спанлейс -50 г/м2 ) нестерильний</v>
          </cell>
          <cell r="E142">
            <v>7.0000000000000007E-2</v>
          </cell>
          <cell r="F142">
            <v>40</v>
          </cell>
        </row>
        <row r="143">
          <cell r="C143">
            <v>1130132</v>
          </cell>
          <cell r="D143" t="str">
            <v>Комплект одягу та покриттів операційних акушерський №40 «Славна®» (Шапочка-берет медична - 1 шт(спанбонд - 13 г/м2);сорочка для породіллі - 1 шт(СМС - 30 г/м2);бахіли медичні низькі - 1 пара(поліетилен - 10 г/м2);покриття операційне 200см х 100см - 1 шт(СМС - 30 г/м2);покриття операційне 200см х 160см - 1 шт(СМС - 30 г/м2);наволочка 60см х 60см з клапаном - 1 шт(СМС - 30 г/м2)) нестерильний</v>
          </cell>
          <cell r="E143">
            <v>7.0000000000000007E-2</v>
          </cell>
          <cell r="F143">
            <v>25</v>
          </cell>
        </row>
        <row r="144">
          <cell r="C144">
            <v>1130127</v>
          </cell>
          <cell r="D144" t="str">
            <v>Комплект покриттів операційних акушерський  №36 "Славна®" (покриття операційне 140х80 см - 2 шт (СМС -35г/м2); покриття операційне 80х70 см - 2 шт (спанлейс - 50 г/м2); покриття операційне 35х20 - 5 шт (спанлейс - 50г/м2) стерильний</v>
          </cell>
          <cell r="E144">
            <v>7.0000000000000007E-2</v>
          </cell>
          <cell r="F144">
            <v>35</v>
          </cell>
        </row>
        <row r="145">
          <cell r="C145">
            <v>1130120</v>
          </cell>
          <cell r="D145" t="str">
            <v>Комплект  покриттів операційних акушерський №12 «Славна®» (покриття операційне 140х80 см -1 шт (ламінований спанбонд -45 г/м2); покриття операційне 80х70 см -2 шт (спанбонд -30 г/м2); пелюшка  поглинаюча 60х60 -1 шт; бірка -2 шт) стерильний</v>
          </cell>
          <cell r="E145">
            <v>7.0000000000000007E-2</v>
          </cell>
          <cell r="F145">
            <v>40</v>
          </cell>
        </row>
        <row r="146">
          <cell r="C146">
            <v>1130105</v>
          </cell>
          <cell r="D146" t="str">
            <v>Комплект покриттів операційних акушерський №22 «Славна®» стерильний  (покриття операційне 140х80 см -1 шт (спанбонд -30 г/м2); покриття операційне 80х60 см -1 шт (спанлейс - 50 г/м2); пелюшка  поглинаюча 60х40 -1 шт; покриття операційне 25х20 см - 4 шт (спанлейс -50 г/м2) ; бірка -2 шт) стерильний</v>
          </cell>
          <cell r="E146">
            <v>7.0000000000000007E-2</v>
          </cell>
          <cell r="F146">
            <v>45</v>
          </cell>
        </row>
        <row r="147">
          <cell r="C147">
            <v>1130107</v>
          </cell>
          <cell r="D147" t="str">
            <v>Комплект покриттів операційних акушерський №23 «Славна®» ( покриття операційне 140х80 см - 1 шт (ламінований спанбонд - 45 г/м2); покриття операційне 80х60 см - 1 шт (спанлейс - 50 г/м2); пелюшка поглинаюча 60х90 - 1 шт; покриття операційне 25х20 см - 4 шт (спанлейс - 50 г/м2); бірка - 2 шт) стерильний</v>
          </cell>
          <cell r="E147">
            <v>7.0000000000000007E-2</v>
          </cell>
          <cell r="F147">
            <v>40</v>
          </cell>
        </row>
        <row r="148">
          <cell r="C148">
            <v>1130111</v>
          </cell>
          <cell r="D148" t="str">
            <v>Комплект покриттів операційних акушерський №23/А «Славна®» ( халат медичний (захисний) комбінований на зав`язках (тип А) довжиною 130 см (розмір 50-52 (L)) - 1 шт (СМС+ ламінований спанбонд -35+45 г/м2); бахіли медичні низькі - 1 пара (поліетилен - 2 г);покриття операційне 160х80 см - 1 шт (ламінований спанбонд - 45 г/м2); покриття операційне 80х60 см - 1 шт (спанлейс - 50 г/м2); пелюшка поглинаюча 60х90 - 1 шт; покриття операційне 25х20 см - 4 шт (спанлейс - 50 г/м2); бірка - 2 шт) стерильний</v>
          </cell>
          <cell r="E148">
            <v>7.0000000000000007E-2</v>
          </cell>
          <cell r="F148">
            <v>5</v>
          </cell>
        </row>
        <row r="149">
          <cell r="C149">
            <v>1130110</v>
          </cell>
          <cell r="D149" t="str">
            <v>Комплект покриттів операційних акушерський №24 «Славна®» стерильний  (покриття операційне 240х160 см -1 шт (СМС -35 г/м2); покриття операційне 140х80 см -1 шт (СМС -35 г/м2); покриття операційне 80х70 см - 2 шт (СМС - 35 г/м20;пелюшка  поглинаюча 60х40 -1 шт) стерильний</v>
          </cell>
          <cell r="E149">
            <v>7.0000000000000007E-2</v>
          </cell>
          <cell r="F149">
            <v>10</v>
          </cell>
        </row>
        <row r="150">
          <cell r="C150">
            <v>1130112</v>
          </cell>
          <cell r="D150" t="str">
            <v>Комплект покриттів операційних акушерський №25 «Славна®» (покриття операційне 120х80 см - 1 шт (СМС - 35 г/м2); покриття операційне 80х60 см - 2 шт (СМС - 35 г/м2); пелюшка поглинаюча 60х60 - 3 шт) стерильний</v>
          </cell>
          <cell r="E150">
            <v>7.0000000000000007E-2</v>
          </cell>
          <cell r="F150">
            <v>40</v>
          </cell>
        </row>
        <row r="151">
          <cell r="C151">
            <v>1130101</v>
          </cell>
          <cell r="D151" t="str">
            <v>Комплект  покриттів операційних акушерський №3 «Славна®» (покриття операційне 120х80 см -2 шт (СМС -35 г/м2); покриття операційне 80х60 см -2 шт (СМС -35 г/м2); пелюшка  поглинаюча 60х40 -1 шт) стерильний</v>
          </cell>
          <cell r="E151">
            <v>7.0000000000000007E-2</v>
          </cell>
          <cell r="F151">
            <v>40</v>
          </cell>
        </row>
        <row r="152">
          <cell r="C152">
            <v>1130123</v>
          </cell>
          <cell r="D152" t="str">
            <v>Комплект покриттів операційних акушерський № 3/СП «Славна®» (покриття операційне 120см х 80см - 2 шт. (спанбонд - 30 г/м2); покриття операційне 80см х 60см - 2 шт. (спанбонд - 30 г/м2);  пелюшка поглинаюча 60см х 40см - 1 шт. (целюлоза+абсорбент)) стерильний</v>
          </cell>
          <cell r="E152">
            <v>7.0000000000000007E-2</v>
          </cell>
          <cell r="F152">
            <v>0</v>
          </cell>
        </row>
        <row r="153">
          <cell r="C153">
            <v>1130126</v>
          </cell>
          <cell r="D153" t="str">
            <v>Комплект покриттів операційних акушерський №35 "Славна®" (покриття операційне 200х160 см для операційного столу стерильний - 1 шт.(СМС-35 г/м2); покриття операційне 80х60 см - 4 шт.(спанлейс-50 г/м2); пелюшка поглинаюча 60х40 см - 2шт.(целюлоза+абсорбент) стерильний</v>
          </cell>
          <cell r="E153">
            <v>7.0000000000000007E-2</v>
          </cell>
          <cell r="F153">
            <v>20</v>
          </cell>
        </row>
        <row r="154">
          <cell r="C154">
            <v>1130137</v>
          </cell>
          <cell r="D154" t="str">
            <v>Комплект покриттів операційних акушерський №45 "Славна®", (покриття операційне 140см х 80см -1 шт (СМС - 35 г/м2); покриття операційне 80см х 70см-2 шт (СМС - 35 г/м2); пелюшка поглинаюча 60см х 60см-1 шт (целюлоза+абсорбент); бірка для немовлят-2 шт (папір синтетичний); покриття операційне 20см х 17см-2 шт (спанлейс - 50 г/м2)), стерильний</v>
          </cell>
          <cell r="E154">
            <v>7.0000000000000007E-2</v>
          </cell>
          <cell r="F154">
            <v>1</v>
          </cell>
        </row>
        <row r="155">
          <cell r="C155">
            <v>1130138</v>
          </cell>
          <cell r="D155" t="str">
            <v>Комплект покриттів операційних акушерський №46 «Славна®» (покриття операційне 120см х 80см - 2 шт(спанбонд - 30 г/м2);покриття операційне 80см х 60см - 2 шт(спанбонд - 30 г/м2);пелюшка поглинаюча 60см х 60см - 1 шт(целюлоза+абсорбент)) стерильний</v>
          </cell>
          <cell r="E155">
            <v>7.0000000000000007E-2</v>
          </cell>
          <cell r="F155">
            <v>0</v>
          </cell>
        </row>
        <row r="156">
          <cell r="C156">
            <v>1130154</v>
          </cell>
          <cell r="D156" t="str">
            <v>Комплект покриттів операційних акушерський №57 "Славна®" (покриття операційне 140см х 80см - 1 шт. (ламінований спанбонд - 45 г/м2); покриття операційне 80см х 70см - 2 шт. (спанбонд - 30 г/м2); пелюшка поглинаюча 60см х 60см - 1 шт. (целюлоза+абсорбент); бірка для немовлят - 2 шт. (клейонка гумотканева + спанлейс - 550+50 г/м2)) стерильний</v>
          </cell>
          <cell r="E156">
            <v>7.0000000000000007E-2</v>
          </cell>
          <cell r="F156">
            <v>40</v>
          </cell>
        </row>
        <row r="157">
          <cell r="C157">
            <v>1130161</v>
          </cell>
          <cell r="D157" t="str">
            <v>Комплект одягу та покриттів операційних акушерський №64 "Славна®" (халат медичний (хірургічний) на зав'язках довжиною 130 см (розмір 50-52 (L)) - 1 шт. (СМС - 35 г/м2); покриття операційне 140см х 80см - 1 шт. (спанбонд - 30 г/м2); покриття операційне 80см х 60см - 1 шт. (спанлейс - 50 г/м2); покриття операційне 25см х 20см - 4 шт. (спанлейс - 50 г/м2); пелюшка поглинаюча 60см х 40см - 1 шт. (целюлоза+абсорбент); бірка для немовлят - 2 шт. (папір синтетичний)) стерильний</v>
          </cell>
          <cell r="E157">
            <v>7.0000000000000007E-2</v>
          </cell>
          <cell r="F157">
            <v>25</v>
          </cell>
        </row>
        <row r="158">
          <cell r="C158">
            <v>1130135</v>
          </cell>
          <cell r="D158" t="str">
            <v>Комплект покриттів операційних акушерський №43 "Славна®" (покриття операційне 120см х 80см-2 шт (спанбонд - 30 г/м2); пелюшка поглинаюча 90см х 60см-2 шт (целюлоза+абсорбент); пелюшка поглинаюча 60см х 60см-1 шт (целюлоза+абсорбент))  стерильний</v>
          </cell>
          <cell r="E158">
            <v>7.0000000000000007E-2</v>
          </cell>
          <cell r="F158">
            <v>1</v>
          </cell>
        </row>
        <row r="159">
          <cell r="C159">
            <v>1130301</v>
          </cell>
          <cell r="D159" t="str">
            <v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(СМС - 35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</v>
          </cell>
          <cell r="E159">
            <v>7.0000000000000007E-2</v>
          </cell>
          <cell r="F159">
            <v>10</v>
          </cell>
        </row>
        <row r="160">
          <cell r="C160">
            <v>1130302</v>
          </cell>
          <cell r="D160" t="str">
            <v>Комплект покриттів операційних для гінекологічних операцій (гістероскопія) №2 «Славна®» 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</v>
          </cell>
          <cell r="E160">
            <v>7.0000000000000007E-2</v>
          </cell>
          <cell r="F160">
            <v>10</v>
          </cell>
        </row>
        <row r="161">
          <cell r="C161">
            <v>1130315</v>
          </cell>
          <cell r="D161" t="str">
            <v>Комплект покриттів операційних для гінекологічних операцій (гістероскопія) №15  "Славна®" стерильний (покриття операційне 250см х 160см - на дугу, із захисним покриттям для ніг, адгезивним операційним полем 15см х 15см та фартухом - 1 шт. (	СМС - 35 г/м2); 
покриття операційне 140см х 80см для інструментального столу - 1 шт. ( 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(целюлоза+абсорбент))</v>
          </cell>
          <cell r="E161">
            <v>7.0000000000000007E-2</v>
          </cell>
          <cell r="F161">
            <v>14</v>
          </cell>
        </row>
        <row r="162">
          <cell r="C162">
            <v>1130306</v>
          </cell>
          <cell r="D162" t="str">
            <v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(целюлоза+абсорбент)) стерильний</v>
          </cell>
          <cell r="E162">
            <v>7.0000000000000007E-2</v>
          </cell>
          <cell r="F162">
            <v>12</v>
          </cell>
        </row>
        <row r="163">
          <cell r="C163">
            <v>1130314</v>
          </cell>
          <cell r="D163" t="str">
            <v>Комплект покриттів операційних для гінекологічних операцій (лапароскопія та гістероскопія) № 14 «Славна®» стерильний ( 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 - 1шт. (СМС-30г/м2); покриття операційне 200см х 160см для операційного столу - 1шт. (СМС - 30 г/м2); покриття операційне 140см х 80см для інструментального столу - 1шт. (ламінований спанбонд - 45 г/м2); покриття операційне 35см х 20см - 4шт. (спанлейс - 50 г/м2); пелюшка поглинаюча 60см х 60см з адгезивним краєм - 1шт. (целюлоза+абсорбент)</v>
          </cell>
          <cell r="E163">
            <v>7.0000000000000007E-2</v>
          </cell>
          <cell r="F163">
            <v>10</v>
          </cell>
        </row>
        <row r="164">
          <cell r="C164">
            <v>1130323</v>
          </cell>
          <cell r="D164" t="str">
            <v>Комплект покриттів операційних для гінекологічних операцій №23 "Славна®" (покриття операційне 160см х 150см з адгезивним краєм - 2 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- 2 шт. (СМС - 35 г/м2); покриття операційне 25см х 20см - 3 шт. (спанлейс - 50 г/м2)) стерильний</v>
          </cell>
          <cell r="E164">
            <v>7.0000000000000007E-2</v>
          </cell>
          <cell r="F164">
            <v>20</v>
          </cell>
        </row>
        <row r="165">
          <cell r="C165">
            <v>1130310</v>
          </cell>
          <cell r="D165" t="str">
            <v>Комплект покриттів операційних для гінекологічних операцій №10 «Славна®» (покриття операційне  210х160 см з чохлами для ніг 95см х 55см та абдомінальним операційним полем діаметром 20 см -1 шт. (спанбонд - 30 г/м2); покриття операційне 210см х 120см - 2 шт. (СМС - 35 г/м2); пелюшка поглинаюча 60х60 см -1 шт. (целюлоза + абсорбент)) стерильний</v>
          </cell>
          <cell r="E165">
            <v>7.0000000000000007E-2</v>
          </cell>
          <cell r="F165">
            <v>15</v>
          </cell>
        </row>
        <row r="166">
          <cell r="C166">
            <v>1130307</v>
          </cell>
          <cell r="D166" t="str">
            <v>Комплект покриттів операційних для гінекологічних операцій №7 «Славна®» (покриття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г/м2); покриття операційне 140см х 80см для інструментального столу - 1 шт. (ламінований спанбонд - 45 г/м2); пелюшка поглинаюча 60см х 60см з адгезивним краєм - 1 шт. (целюлоза+абсорбент)) стерильний</v>
          </cell>
          <cell r="E166">
            <v>7.0000000000000007E-2</v>
          </cell>
          <cell r="F166">
            <v>10</v>
          </cell>
        </row>
        <row r="167">
          <cell r="C167">
            <v>1130309</v>
          </cell>
          <cell r="D167" t="str">
            <v>Комплект покриттів операційних для гінекологічних операцій №9  «Славна®» (покриття операційне  210х120 см з операційним полем діаметром 17 см (з адгезивним кріпленням) та поглинаючою пелюшкою 60см х 40см -1 шт (СМС - 35 г/м2); покриття операційне 210см х 120см - 2 шт - (СМС - 35 г/м2); пелюшка поглинаюча 60х60 см -1 шт. ( целюлоза + абсорбент)) стерильний</v>
          </cell>
          <cell r="E167">
            <v>7.0000000000000007E-2</v>
          </cell>
          <cell r="F167">
            <v>12</v>
          </cell>
        </row>
        <row r="168">
          <cell r="C168">
            <v>1130407</v>
          </cell>
          <cell r="D168" t="str">
            <v>Комплект одягу та покриттів операційних для Кесарево розтину №17  «Славна®» стерильний (Для породіллі: шапочка-берет медична - 1 шт.(спанбонд - 13 г/м2 ); сорочка жіноча процедурна  - 1 шт.(СМС - 35 г/м2); бахіли медичні високі на зав`язках - 1 пара (СМС - 35 г/м2); 
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- 1шт.(ламінований спанбонд - 45 г/м2); покриття операційне 210х120см  - 1 шт. (СМС - 35 г/м2); покриття операційне 200х160 см для операційного столу - 1 шт. (СМС - 35 г/м2); покриття операційне 140х80 см  для інструментального столу  - 1 шт. (ламінований спанбонд 45 г/м2); 
комплект одягу для лікарів: шапочка-берет медична - 4 шт.(спанбонд - 13 г/м2); маска медична тришарова на резинках - 4 шт. (спанбонд, фільтруючий шар - мелтблаун); халат медичний (захисний) комбінований на зав’язках (тип Б) довжиною 130 см (розмір 50-52 (L))  - 4 шт. (СМС+ламінований спанбонд - 35+45 г/м))</v>
          </cell>
          <cell r="E168">
            <v>7.0000000000000007E-2</v>
          </cell>
          <cell r="F168">
            <v>0</v>
          </cell>
        </row>
        <row r="169">
          <cell r="C169">
            <v>1130410</v>
          </cell>
          <cell r="D169" t="str">
            <v>Комплект покриттів операційних для Кесаревого розтину №20  "Славна®" (покриття операційне 300х160 см - на дугу, з адгезивним операційним полем 25х25 см та мішком для збирання рідини 80х70 см ( з відвідною трубою довжиною 130 см) - 1шт. (ламінований спанбонд - 45 г/м2; покриття операційне 200х160 см для операційного столу - 2 шт. (СМС-35 г/м2); покриття операційне 140х80 для інструментального столу - 1шт. (ламінований спанбонд -45 г/м2); покриття операційне 80х70 см - 4шт. (спанлейс -50г/м2); пелюшка поглинаюча 60х60 см - 2шт. (целюлоза+абсорбент)стерильний</v>
          </cell>
          <cell r="E169">
            <v>7.0000000000000007E-2</v>
          </cell>
          <cell r="F169">
            <v>10</v>
          </cell>
        </row>
        <row r="170">
          <cell r="C170">
            <v>1130429</v>
          </cell>
          <cell r="D170" t="str">
            <v>Комплект покриттів операційних для кесаревого розтину №39 "Славна®" (покриття операційне 300см х 160см - на дугу, з адгезивним операційним полем 5см х 20см та мішком для збирання рідини 80см х 70см (з двома відвідними трубами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40см х 35см - 2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</v>
          </cell>
          <cell r="E170">
            <v>7.0000000000000007E-2</v>
          </cell>
          <cell r="F170">
            <v>12</v>
          </cell>
        </row>
        <row r="171">
          <cell r="C171">
            <v>1130403</v>
          </cell>
          <cell r="D171" t="str">
            <v>Комплект покриттів операційних для Кесаревого розтину №13 «Славна®» (покриття операційне 300х160 см з виділеним адгезивним операційним полем 30х30 см і карманом для збору рідини з відвідними трубками довжиною 130см-1шт.(ламінований спанбонд-45г/м2),покриття операційне 200х160см для операційного столу-1шт.(СМС-35г/м2),покриття операційне 140х80 для інструментального столу (ламінований спанбонд-45г/м2),покриття операційне 80х70см для обкладання операційного поля-1шт.(спанлейс-50г/м2),пелюшка поглинаюча 60х60см з адгезивним краєм-1шт.,покриття операційне 35х20см-4шт.(спанлейс-50г/м2),адгезивна стрічка 50х5см-1шт.) стерильний</v>
          </cell>
          <cell r="E171">
            <v>7.0000000000000007E-2</v>
          </cell>
          <cell r="F171">
            <v>13</v>
          </cell>
        </row>
        <row r="172">
          <cell r="C172">
            <v>1130406</v>
          </cell>
          <cell r="D172" t="str">
            <v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г/м2); покриття операційне 210см х 120см - 1 шт. (спанбонд - 30 г/м2); покриття операційне 120см х 80см - 1 шт. (ламінований спанбонд - 45 г/м2); покриття операційне 80см х 70 см - 4 шт. (спанлейс - 50 г/м2); пелюшка поглинаюча 60см х 60см - 1 шт.(целюлоза + абсорбент)) стерильний</v>
          </cell>
          <cell r="E172">
            <v>7.0000000000000007E-2</v>
          </cell>
          <cell r="F172">
            <v>10</v>
          </cell>
        </row>
        <row r="173">
          <cell r="C173">
            <v>1130422</v>
          </cell>
          <cell r="D173" t="str">
            <v>Комплект покриттів операційних для кесаревого розтину №32 "Славна®" (покриття операційне 300см х 160см - на дугу, з адгезивним операційним полем 30см х 30см - 1 шт. (ламінований спанбонд - 45 г/м2); покриття операційне 200см х 160см - 1 шт. (СМС - 35 г/м2); покриття операційне 140см х 80см - 1 шт. (ламінований спанбонд - 45 г/м2); покриття операційне 80см х 70см - 5 шт. (спанлейс - 50 г/м2); пелюшка поглинаюча 90см х 60см - 1 шт. (целюлоза+абсорбент)) стерильний</v>
          </cell>
          <cell r="E173">
            <v>7.0000000000000007E-2</v>
          </cell>
          <cell r="F173">
            <v>10</v>
          </cell>
        </row>
        <row r="174">
          <cell r="C174">
            <v>1130439</v>
          </cell>
          <cell r="D174" t="str">
            <v>Комплект одягу та покриттів операційних для кесаревого розтину №43 "Славна®" (шапочка - берет медична - 3 шт. (спанбонд - 13 г/м2); шапочка - ковпак медична - 2 шт. (СМС - 35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високі на зав'язках - 5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- 4 шт. (СМС - 35 г/м2); покриття операційне 200см х 160см - 2 шт. (спанлейс - 50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- 7 шт. (спанлейс - 50 г/м2); пелюшка поглинаюча 60см х 60см - 1 шт. (целюлоза+абсорбент); стрічка адгезивна 50см х 5см - 1 шт. (нетканий матеріал + скотч технічний)) стерильний</v>
          </cell>
          <cell r="E174">
            <v>7.0000000000000007E-2</v>
          </cell>
          <cell r="F174">
            <v>2</v>
          </cell>
        </row>
        <row r="175">
          <cell r="C175">
            <v>1140102</v>
          </cell>
          <cell r="D175" t="str">
            <v>Дзеркало вагінальне (розмір S) «Славна®» стерильне</v>
          </cell>
          <cell r="E175">
            <v>7.0000000000000007E-2</v>
          </cell>
          <cell r="F175">
            <v>35</v>
          </cell>
        </row>
        <row r="176">
          <cell r="C176">
            <v>1140101</v>
          </cell>
          <cell r="D176" t="str">
            <v>Дзеркало вагінальне (розмір М) «Славна®», стерильне</v>
          </cell>
          <cell r="E176">
            <v>7.0000000000000007E-2</v>
          </cell>
          <cell r="F176">
            <v>35</v>
          </cell>
        </row>
        <row r="177">
          <cell r="C177">
            <v>1140403</v>
          </cell>
          <cell r="D177" t="str">
            <v>Аплікатор ватний «Славна®», стерильний</v>
          </cell>
          <cell r="E177">
            <v>7.0000000000000007E-2</v>
          </cell>
          <cell r="F177">
            <v>750</v>
          </cell>
        </row>
        <row r="178">
          <cell r="C178">
            <v>1140402</v>
          </cell>
          <cell r="D178" t="str">
            <v>Зонд урологічний  стерильний</v>
          </cell>
          <cell r="E178">
            <v>7.0000000000000007E-2</v>
          </cell>
          <cell r="F178">
            <v>1000</v>
          </cell>
        </row>
        <row r="179">
          <cell r="C179">
            <v>1140302</v>
          </cell>
          <cell r="D179" t="str">
            <v>Ложка Фолькмана «Славна®» стерильна</v>
          </cell>
          <cell r="E179">
            <v>7.0000000000000007E-2</v>
          </cell>
          <cell r="F179">
            <v>900</v>
          </cell>
        </row>
        <row r="180">
          <cell r="C180">
            <v>1140301</v>
          </cell>
          <cell r="D180" t="str">
            <v>Шпатель гінекологічний (тип  Ейра) «Славна®», стерильний</v>
          </cell>
          <cell r="E180">
            <v>7.0000000000000007E-2</v>
          </cell>
          <cell r="F180">
            <v>700</v>
          </cell>
        </row>
        <row r="181">
          <cell r="C181">
            <v>1140203</v>
          </cell>
          <cell r="D181" t="str">
            <v>Щіточка гінекологічна цервікальна "Сervex" стерильна</v>
          </cell>
          <cell r="E181">
            <v>7.0000000000000007E-2</v>
          </cell>
          <cell r="F181">
            <v>900</v>
          </cell>
        </row>
        <row r="182">
          <cell r="C182">
            <v>1140202</v>
          </cell>
          <cell r="D182" t="str">
            <v>Щіточка гінекологічна цервікальна "Сіtо" №3 стерильна</v>
          </cell>
          <cell r="E182">
            <v>7.0000000000000007E-2</v>
          </cell>
          <cell r="F182">
            <v>750</v>
          </cell>
        </row>
        <row r="183">
          <cell r="C183">
            <v>1140201</v>
          </cell>
          <cell r="D183" t="str">
            <v>Щіточка гінекологічна цервікальна "Сіtо" стерильна</v>
          </cell>
          <cell r="E183">
            <v>7.0000000000000007E-2</v>
          </cell>
          <cell r="F183">
            <v>1000</v>
          </cell>
        </row>
        <row r="184">
          <cell r="C184">
            <v>1150206</v>
          </cell>
          <cell r="D184" t="str">
            <v>Набір гінекологічний оглядовий (для трансвагінального УЗД) №8  «Славна®», з презервативом  (презерватив для УЗД - 1шт; рукавички (розмір"М")  - 1 пара; пелюшка  60х50см -1шт (спанбонд - 25 г/м2); пелюшка гігієнічна 25х20см -2шт (спанлейс - 50 г/м2); бахіли  - 1 пара (поліетилен)) стерильний</v>
          </cell>
          <cell r="E184">
            <v>7.0000000000000007E-2</v>
          </cell>
          <cell r="F184">
            <v>70</v>
          </cell>
        </row>
        <row r="185">
          <cell r="C185">
            <v>1150201</v>
          </cell>
          <cell r="D185" t="str">
            <v>Набір гінекологічний оглядовий № 6 "Славна®" (рукавички (розмір"М") -1 пара; пелюшка гігієнічна 60х50см -1шт) стерильний</v>
          </cell>
          <cell r="E185">
            <v>7.0000000000000007E-2</v>
          </cell>
          <cell r="F185">
            <v>120</v>
          </cell>
        </row>
        <row r="186">
          <cell r="C186">
            <v>1150202</v>
          </cell>
          <cell r="D186" t="str">
            <v>Набір гінекологічний оглядовий № 7 «Славна®»  (рукавички (розмір"М")  - 1 пара; пелюшка гігієнічна 60х50см -1шт; бахіли  - 1 пара) стерильний</v>
          </cell>
          <cell r="E186">
            <v>7.0000000000000007E-2</v>
          </cell>
          <cell r="F186">
            <v>70</v>
          </cell>
        </row>
        <row r="187">
          <cell r="C187" t="str">
            <v>1150205/2</v>
          </cell>
          <cell r="D187" t="str">
            <v>Набір гінекологічний оглядовий №10 «Славна®», стерильний (газ)
Примітка: пакування в новий пакет власного виробництва</v>
          </cell>
          <cell r="E187">
            <v>7.0000000000000007E-2</v>
          </cell>
          <cell r="F187">
            <v>70</v>
          </cell>
        </row>
        <row r="188">
          <cell r="C188">
            <v>1150203</v>
          </cell>
          <cell r="D188" t="str">
            <v>Набір маніпуляційний № 1  ( аплікатор ватний , щіточка гінекологічна , шпатель Ейра  гінекологічний ) стерильний</v>
          </cell>
          <cell r="E188">
            <v>7.0000000000000007E-2</v>
          </cell>
          <cell r="F188">
            <v>900</v>
          </cell>
        </row>
        <row r="189">
          <cell r="C189">
            <v>1150204</v>
          </cell>
          <cell r="D189" t="str">
            <v>Набір маніпуляційний № 3 «Славна®» (щіточка гінекологічна , шпатель Ейра  гінекологічний)   стерильний</v>
          </cell>
          <cell r="E189">
            <v>7.0000000000000007E-2</v>
          </cell>
          <cell r="F189">
            <v>750</v>
          </cell>
        </row>
        <row r="190">
          <cell r="C190">
            <v>1150123</v>
          </cell>
          <cell r="D190" t="str">
            <v>Набір гінекологічний оглядовий №19 «Славна®» (рукавички оглядові (розмір М) «Славна®» - 1 пара; бахіли медичні низькі «Славна®» - 1 пара; пелюшка гігієнічна 60см х 50см «Славна®» - 1 шт.; дзеркало вагінальне (розмір М) «Славна®» - 1 шт.; ложка Фолькмана «Славна®» - 1 шт.; скло предметне - 2 шт.) стерильний</v>
          </cell>
          <cell r="E190">
            <v>7.0000000000000007E-2</v>
          </cell>
          <cell r="F190">
            <v>0</v>
          </cell>
        </row>
        <row r="191">
          <cell r="C191">
            <v>1150101</v>
          </cell>
          <cell r="D191" t="str">
            <v>Набір гінекологічний оглядовий №1 «Славна®» (  дзеркало вагінальне (розмір М) -1шт;  щіточка гінекологічна -1шт;  ватний аплікатор -1шт;  шпатель гінекологічний (тип Ейра) -1шт;  рукавички (розмір "М") -1 пара;  предметне скло 7,5х2,5см - 2шт;  пелюшка гігієнічна 60х50см  -1шт, бахіли - 1 пара) стерильний</v>
          </cell>
          <cell r="E191">
            <v>7.0000000000000007E-2</v>
          </cell>
          <cell r="F191">
            <v>25</v>
          </cell>
        </row>
        <row r="192">
          <cell r="C192">
            <v>1150106</v>
          </cell>
          <cell r="D192" t="str">
            <v>Набір гінекологічний оглядовий № 12 «Славна®» ( дзеркало вагінальне (розмір М) -1шт; пелюшка гігієнічна 60х50см -1шт; бахіли -1 пара) стерильний</v>
          </cell>
          <cell r="E192">
            <v>7.0000000000000007E-2</v>
          </cell>
          <cell r="F192">
            <v>25</v>
          </cell>
        </row>
        <row r="193">
          <cell r="C193">
            <v>1150116</v>
          </cell>
          <cell r="D193" t="str">
            <v>Набір гінекологічний оглядовий № 12S «Славна®» (бахіли медичні низькі - 1 пара;пелюшка гігієнічна 60см х 50см - 1 шт;дзеркало вагінальне (розмір S) - 1 шт) стерильний</v>
          </cell>
          <cell r="E193">
            <v>7.0000000000000007E-2</v>
          </cell>
          <cell r="F193">
            <v>25</v>
          </cell>
        </row>
        <row r="194">
          <cell r="C194">
            <v>1150107</v>
          </cell>
          <cell r="D194" t="str">
            <v>Набір гінекологічний оглядовий №13 "Славна®" (  дзеркало вагінальне (розмір М) -1шт; щіточка гінекологічна цервікальна "Cervex" -1шт; рукавички (розмір "М") -1 пара;  предметне скло 7,5х2,5см - 2 шт;  пелюшка гігієнічна 60х50 см  -1шт.) стерильний</v>
          </cell>
          <cell r="E194">
            <v>7.0000000000000007E-2</v>
          </cell>
          <cell r="F194">
            <v>25</v>
          </cell>
        </row>
        <row r="195">
          <cell r="C195">
            <v>1150117</v>
          </cell>
          <cell r="D195" t="str">
            <v>Набір гінекологічний оглядовий № 13S «Славна®» (рукавички оглядові (розмір М) - 1 пара;пелюшка гігієнічна 60см х 50см - 1 шт;дзеркало вагінальне (розмір S) - 1 шт;щіточка гінекологічна цервікальна «Cervex» - 1 шт;скло предметне 7,5см х 2,5см - 2 шт) стерильний</v>
          </cell>
          <cell r="E195">
            <v>7.0000000000000007E-2</v>
          </cell>
          <cell r="F195">
            <v>25</v>
          </cell>
        </row>
        <row r="196">
          <cell r="C196">
            <v>1150118</v>
          </cell>
          <cell r="D196" t="str">
            <v>Набір гінекологічний оглядовий № 14 «Славна®» (рукавички оглядові (розмір М) - 1 пара;бахіли медичні низькі - 1 пара;пелюшка гігієнічна 60см х 50см - 1 шт;дзеркало вагінальне (розмір М) - 1 шт;щіточка гінекологічна цервікальна «Cito» - 2 шт;аплікатор ватний - 1 шт;скло предметне 7,5см х 2,5см - 2 шт) стерильний</v>
          </cell>
          <cell r="E196">
            <v>7.0000000000000007E-2</v>
          </cell>
          <cell r="F196">
            <v>25</v>
          </cell>
        </row>
        <row r="197">
          <cell r="C197">
            <v>1150119</v>
          </cell>
          <cell r="D197" t="str">
            <v>Набір гінекологічний оглядовий № 14S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- 2 шт;аплікатор ватний - 1 шт;скло предметне 7,5см х 2,5см - 2 шт) стерильний</v>
          </cell>
          <cell r="E197">
            <v>7.0000000000000007E-2</v>
          </cell>
          <cell r="F197">
            <v>25</v>
          </cell>
        </row>
        <row r="198">
          <cell r="C198">
            <v>1150111</v>
          </cell>
          <cell r="D198" t="str">
            <v>Набір гінекологічний оглядовий № 1S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шт;шпатель гінекологічний (тип  Ейра) - 1 шт;скло предметне 7,5см х 2,5см - 2 шт) стерильний</v>
          </cell>
          <cell r="E198">
            <v>7.0000000000000007E-2</v>
          </cell>
          <cell r="F198">
            <v>25</v>
          </cell>
        </row>
        <row r="199">
          <cell r="C199">
            <v>1150102</v>
          </cell>
          <cell r="D199" t="str">
            <v>Набір гінекологічний оглядовий  №2 «Славна®» (  дзеркало вагінальне (розмір М) -1шт;  щіточка гінекологічна -1шт;  ватний аплікатор -1шт;  шпатель гінекологічний (тип Фолькмана) -1шт;  рукавички (розмір "М") -1 пара; предметне скло 7,5х2,5см  - 2 шт.,пелюшка гігієнічна 60х50см -1шт.,бахіли - 1 пара) стерильний</v>
          </cell>
          <cell r="E199">
            <v>7.0000000000000007E-2</v>
          </cell>
          <cell r="F199">
            <v>25</v>
          </cell>
        </row>
        <row r="200">
          <cell r="C200">
            <v>1150124</v>
          </cell>
          <cell r="D200" t="str">
            <v>Набір гінекологічний оглядовий №20 "Славна®" (рукавички оглядові (розмір S) "Славна®" - 1 пара; пелюшка гігієнічна 60см х 50см "Славна®" - 1 шт.; дзеркало вагінальне (розмір М) "Славна®" - 1 шт.; щіточка гінекологічна цервікальна "Cervex" "Славна®" - 1 шт.; скло предметне 7,5см х 2,5см - 1 шт.) стерильний</v>
          </cell>
          <cell r="E200">
            <v>7.0000000000000007E-2</v>
          </cell>
          <cell r="F200">
            <v>0</v>
          </cell>
        </row>
        <row r="201">
          <cell r="C201">
            <v>1150112</v>
          </cell>
          <cell r="D201" t="str">
            <v>Набір гінекологічний оглядовий № 2S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шт;ложка Фолькмана - 1 шт;скло предметне 7,5см х 2,5см - 2 шт) стерильний</v>
          </cell>
          <cell r="E201">
            <v>7.0000000000000007E-2</v>
          </cell>
          <cell r="F201">
            <v>25</v>
          </cell>
        </row>
        <row r="202">
          <cell r="C202">
            <v>1150103</v>
          </cell>
          <cell r="D202" t="str">
            <v>Набір гінекологічний оглядовий №3 «Славна®» (  дзеркало вагінальне (розмір М) -1шт;  щіточка гінекологічна -1шт;  рукавички (розмір "М") -1 пара;  пелюшка гігієнічна 60х50см -1шт, бахіли - 1 пара)  стерильний</v>
          </cell>
          <cell r="E202">
            <v>7.0000000000000007E-2</v>
          </cell>
          <cell r="F202">
            <v>25</v>
          </cell>
        </row>
        <row r="203">
          <cell r="C203">
            <v>1150113</v>
          </cell>
          <cell r="D203" t="str">
            <v>Набір гінекологічний оглядовий № 3S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шт) стерильний</v>
          </cell>
          <cell r="E203">
            <v>7.0000000000000007E-2</v>
          </cell>
          <cell r="F203">
            <v>25</v>
          </cell>
        </row>
        <row r="204">
          <cell r="C204">
            <v>1150104</v>
          </cell>
          <cell r="D204" t="str">
            <v>Набір гінекологічний оглядовий № 4 «Славна®» (  дзеркало вагінальне (розмір М) -1шт;  шпатель гінекологічний (тип Ейра)  -1шт;  рукавички (розмір "М") -1 пара;  пелюшка гігієнічна 60х50см -1шт ,бахіли - 1 пара) стерильний</v>
          </cell>
          <cell r="E204">
            <v>7.0000000000000007E-2</v>
          </cell>
          <cell r="F204">
            <v>25</v>
          </cell>
        </row>
        <row r="205">
          <cell r="C205">
            <v>1150114</v>
          </cell>
          <cell r="D205" t="str">
            <v>Набір гінекологічний оглядовий № 4S «Славна®» (рукавички оглядові (розмір М) - 1 пара;бахіли медичні низькі - 1 пара;пелюшка гігієнічна 60см х 50см - 1 шт;дзеркало вагінальне (розмір S) - 1 шт;шпатель гінекологічний (тип  Ейра) - 1 шт) стерильний</v>
          </cell>
          <cell r="E205">
            <v>7.0000000000000007E-2</v>
          </cell>
          <cell r="F205">
            <v>25</v>
          </cell>
        </row>
        <row r="206">
          <cell r="C206">
            <v>1150105</v>
          </cell>
          <cell r="D206" t="str">
            <v>Набір гінекологічний оглядовий № 5  «Славна®»( дзеркало вагінальне (розмір М) -1шт; рукавички (розмір "М") -1 пара ; пелюшка гігієнічна 60х50см -1шт, бахіли - 1 пара) стерильний</v>
          </cell>
          <cell r="E206">
            <v>7.0000000000000007E-2</v>
          </cell>
          <cell r="F206">
            <v>25</v>
          </cell>
        </row>
        <row r="207">
          <cell r="C207">
            <v>1150115</v>
          </cell>
          <cell r="D207" t="str">
            <v>Набір гінекологічний оглядовий № 5S «Славна®» (рукавички оглядові (розмір М) - 1 пара;бахіли медичні низькі - 1 пара;пелюшка гігієнічна 60см х 50см - 1 шт;дзеркало вагінальне (розмір S) - 1 шт) стерильний</v>
          </cell>
          <cell r="E207">
            <v>7.0000000000000007E-2</v>
          </cell>
          <cell r="F207">
            <v>25</v>
          </cell>
        </row>
        <row r="208">
          <cell r="C208">
            <v>1150108</v>
          </cell>
          <cell r="D208" t="str">
            <v>Набір гінекологічний оглядовий № 9 (дзеркало вагінальне (розмір М) - 1шт; ложка Фолькмана - 1шт;  рукавички оглядові (розмір "М") - 1 пара; пелюшка гігієнічна 60х50см (ламінований спанбонд - 45 г/м2)  -1шт, бахіли медичні низькі - 1 пара) стерильний</v>
          </cell>
          <cell r="E208">
            <v>7.0000000000000007E-2</v>
          </cell>
          <cell r="F208">
            <v>25</v>
          </cell>
        </row>
        <row r="209">
          <cell r="C209">
            <v>1150110</v>
          </cell>
          <cell r="D209" t="str">
            <v>Набір гінекологічний оглядовий №16 «Славна®» (рукавички оглядові (розмір М) - 1 пара;бахіли медичні низькі - 1 пара;пелюшка гігієнічна 60см х 50см - 1 шт;дзеркало вагінальне (розмір М) - 1 шт;щіточка гінекологічна цервікальна «Cito» - 2 шт;скло предметне 7,5см х 2,5см - 2 шт) стерильний</v>
          </cell>
          <cell r="E209">
            <v>7.0000000000000007E-2</v>
          </cell>
          <cell r="F209">
            <v>25</v>
          </cell>
        </row>
        <row r="210">
          <cell r="C210">
            <v>1150109</v>
          </cell>
          <cell r="D210" t="str">
            <v>Набір гінекологічний оглядовий №16S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- 2 шт;скло предметне 7,5см х 2,5см - 2 шт)стерильний</v>
          </cell>
          <cell r="E210">
            <v>7.0000000000000007E-2</v>
          </cell>
          <cell r="F210">
            <v>25</v>
          </cell>
        </row>
        <row r="211">
          <cell r="C211">
            <v>1150122</v>
          </cell>
          <cell r="D211" t="str">
            <v>Набір гінекологічний оглядовий №18 "Славна®" (рукавички оглядові (розмір М) "Славна®" - 1 пара; бахіли медичні низькі "Славна®" - 1 пара; пелюшка гігієнічна 60см х 50см "Славна®" - 1 шт. (спанбонд - 25 г/м2); пелюшка гігієнічна 25см х 20см - 1 шт. (спанлейс - 50 г/м2); дзеркало вагінальне (розмір М) "Славна®" - 1 шт.; щіточка гінекологічна цервікальна "Cito" "Славна®" - 1 шт.; аплікатор ватний "Славна®" - 1 шт.) стерильний</v>
          </cell>
          <cell r="E211">
            <v>7.0000000000000007E-2</v>
          </cell>
          <cell r="F211">
            <v>0</v>
          </cell>
        </row>
        <row r="212">
          <cell r="C212">
            <v>1150121</v>
          </cell>
          <cell r="D212" t="str">
            <v>Набір гінекологічний оглядовий №3п «Славна®» (дзеркало вагінальне (розмір М) «Славна®» - 1 шт; щіточка гінекологічна цервікальна «Cito» «Славна®» - 1 шт.; рукавички оглядові (розмір М) «Славна®» - 1 пара; пелюшка гігієнічна 60см х 50см «Славна®» - 1шт.; бахіли медичні низькі «Славна®» - 1 пара; папір для нотаток - 1 шт.) стерильний</v>
          </cell>
          <cell r="E212">
            <v>7.0000000000000007E-2</v>
          </cell>
          <cell r="F212">
            <v>0</v>
          </cell>
        </row>
        <row r="213">
          <cell r="C213">
            <v>1211404</v>
          </cell>
          <cell r="D213" t="str">
            <v>Наволочка на подушку 60х70 см (в упаковці по 25 шт)«Славна®» (СМС - 35 г/м2) нестерильна</v>
          </cell>
          <cell r="E213">
            <v>7.0000000000000007E-2</v>
          </cell>
          <cell r="F213">
            <v>10</v>
          </cell>
        </row>
        <row r="214">
          <cell r="C214">
            <v>1211401</v>
          </cell>
          <cell r="D214" t="str">
            <v>Підодіяльник 210х140 см (в упаковці 10 шт) «Славна®» (СМС - 35 г/м2) нестерильний</v>
          </cell>
          <cell r="E214">
            <v>7.0000000000000007E-2</v>
          </cell>
          <cell r="F214">
            <v>5</v>
          </cell>
        </row>
        <row r="215">
          <cell r="C215">
            <v>1210512</v>
          </cell>
          <cell r="D215" t="str">
            <v>Покриття операційне для артроскопії №5 «Славна®» (покриття операційне 320 х 200 см - на дугу, з гумовою еластичною манжетою (з отвором діаметром 10 см) та мішком для збирання рідини конусної форми 100 х 60 см (з фільтром і відвідною трубкою довжиною 130 см) (спанлейс-68г/м2) стерильне</v>
          </cell>
          <cell r="E215">
            <v>7.0000000000000007E-2</v>
          </cell>
          <cell r="F215">
            <v>8</v>
          </cell>
        </row>
        <row r="216">
          <cell r="C216">
            <v>1210213</v>
          </cell>
          <cell r="D216" t="str">
            <v>Покриття операційне для герніотомії (видалення пахових гриж) (дитяче) №2 «Славна®» (покриття операційне 200см х120 см з адгезивним операційним полем 10см х 10 см ) (СМС - 35 г/м2) стерильне</v>
          </cell>
          <cell r="E216">
            <v>7.0000000000000007E-2</v>
          </cell>
          <cell r="F216">
            <v>15</v>
          </cell>
        </row>
        <row r="217">
          <cell r="C217">
            <v>1210211</v>
          </cell>
          <cell r="D217" t="str">
            <v>Покриття операційне для герніотомії (видалення пахових гриж) №1 «Славна®» (покриття операційне 300см х160 см з двома адгезивними операційними полями 20см х 10 см (зі шторками) (СМС - 35 г/м2)) стерильне</v>
          </cell>
          <cell r="E217">
            <v>7.0000000000000007E-2</v>
          </cell>
          <cell r="F217">
            <v>30</v>
          </cell>
        </row>
        <row r="218">
          <cell r="C218">
            <v>1210203</v>
          </cell>
          <cell r="D218" t="str">
            <v>Покриття операційне для лапароскопії № 1 «Славна®»  (покриття операційне 300х160см для лапароскопії з абдомінальним адгезивним операційним полем 30х25см  (СМС - 35 г/м2)) стерильне</v>
          </cell>
          <cell r="E218">
            <v>7.0000000000000007E-2</v>
          </cell>
          <cell r="F218">
            <v>25</v>
          </cell>
        </row>
        <row r="219">
          <cell r="C219">
            <v>1210204</v>
          </cell>
          <cell r="D219" t="str">
            <v>Покриття операційне для лапароскопії №2 «Славна®» 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г/м2)) стерильне</v>
          </cell>
          <cell r="E219">
            <v>7.0000000000000007E-2</v>
          </cell>
          <cell r="F219">
            <v>14</v>
          </cell>
        </row>
        <row r="220">
          <cell r="C220">
            <v>1210206</v>
          </cell>
          <cell r="D220" t="str">
            <v>Покриття операційне для лапароскопії №3 «Славна®» (покриття операційне 300х160см для лапароскопії з абдомінальним адгезивним операційним полем 15х10см та поглинаючою зоною (СМС - 35 г/м2)) стерильне</v>
          </cell>
          <cell r="E220">
            <v>7.0000000000000007E-2</v>
          </cell>
          <cell r="F220">
            <v>10</v>
          </cell>
        </row>
        <row r="221">
          <cell r="C221">
            <v>1210207</v>
          </cell>
          <cell r="D221" t="str">
            <v>Покриття операційне для лапароскопії  № 4 «Славна®» (покриття операційне 320см х 200 см з адгезивним операційним полем 30см х 30 см (СМС - 35 г/м2) стерильне</v>
          </cell>
          <cell r="E221">
            <v>7.0000000000000007E-2</v>
          </cell>
          <cell r="F221">
            <v>25</v>
          </cell>
        </row>
        <row r="222">
          <cell r="C222">
            <v>1210208</v>
          </cell>
          <cell r="D222" t="str">
            <v>Покриття операційне для лапароскопії  № 5 «Славна®» (покриття операційне 120см х 80см з адгезивним операційним полем 15см х 15см (СМС - 35 г/м2) стерильне</v>
          </cell>
          <cell r="E222">
            <v>7.0000000000000007E-2</v>
          </cell>
          <cell r="F222">
            <v>30</v>
          </cell>
        </row>
        <row r="223">
          <cell r="C223">
            <v>1210216</v>
          </cell>
          <cell r="D223" t="str">
            <v>Покриття операційне для лапароскопії  №10 «Славна®» (покриття операційне 300х160см -на дугу,з адгезивним абдомінальним  операційним полем 25х25см (СММС - 30 г/м2))стерильне</v>
          </cell>
          <cell r="E223">
            <v>7.0000000000000007E-2</v>
          </cell>
          <cell r="F223">
            <v>1</v>
          </cell>
        </row>
        <row r="224">
          <cell r="C224">
            <v>1210217</v>
          </cell>
          <cell r="D224" t="str">
            <v>Покриття операційне для лапароскопії  №11«Славна®» стерильне (покриття операційне 300х160см -на дугу, з адгезивним абдомінальним операційним полем 25х25см (СММС - 35 г/м2))</v>
          </cell>
          <cell r="E224">
            <v>7.0000000000000007E-2</v>
          </cell>
          <cell r="F224">
            <v>1</v>
          </cell>
        </row>
        <row r="225">
          <cell r="C225">
            <v>1210209</v>
          </cell>
          <cell r="D225" t="str">
            <v>Покриття операційне для лапароскопії (дитяче) №6 «Славна®» (покриття операційне 260х160см на дугу, із захисним покриттям для ніг, адгезивними полями 25см х20см і 10см х10см (зі шторкою), поглинаючою зоною та двома кишенями бічними 40см х30см (СМС - 35 г/м2)) стерильне</v>
          </cell>
          <cell r="E225">
            <v>7.0000000000000007E-2</v>
          </cell>
          <cell r="F225">
            <v>5</v>
          </cell>
        </row>
        <row r="226">
          <cell r="C226">
            <v>1210218</v>
          </cell>
          <cell r="D226" t="str">
            <v>Покриття операційне для лапароскопії №12 «Славна®» (покриття операційне  210см х 160см з чохлами для ніг 95см х 55см та абдомінальним операційним полем діаметром 20см) стерильне</v>
          </cell>
          <cell r="E226">
            <v>7.0000000000000007E-2</v>
          </cell>
          <cell r="F226">
            <v>10</v>
          </cell>
        </row>
        <row r="227">
          <cell r="C227">
            <v>1210219</v>
          </cell>
          <cell r="D227" t="str">
            <v>Покриття операційне для лапароскопії №13 "Славна®"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(спанбонд - 30 г/м2)), стерильне</v>
          </cell>
          <cell r="E227">
            <v>7.0000000000000007E-2</v>
          </cell>
          <cell r="F227">
            <v>15</v>
          </cell>
        </row>
        <row r="228">
          <cell r="C228">
            <v>1210221</v>
          </cell>
          <cell r="D228" t="str">
            <v>Покриття операційне для лапароскопії №15 «Славна®» (покриття операційне 300см х 160см з адгезивним абдомінальним операційним полем 15см х 10см та поглинаючою зоною (ламінований спанбонд - 45 г/м2)) стерильне</v>
          </cell>
          <cell r="E228">
            <v>7.0000000000000007E-2</v>
          </cell>
          <cell r="F228">
            <v>10</v>
          </cell>
        </row>
        <row r="229">
          <cell r="C229">
            <v>1210222</v>
          </cell>
          <cell r="D229" t="str">
            <v>Покриття операційне для лапароскопії №16 «Славна®» (покриття операційне 350см х 200см - на дугу, з адгезивним операційним полем 30см х 25см, поглинаючою зоною та двома кишенями бічними 45см х 45см (потрійними) (спанлейс - 68 г/м2)) стерильне</v>
          </cell>
          <cell r="E229">
            <v>7.0000000000000007E-2</v>
          </cell>
          <cell r="F229">
            <v>3</v>
          </cell>
        </row>
        <row r="230">
          <cell r="C230">
            <v>1210223</v>
          </cell>
          <cell r="D230" t="str">
            <v>Покриття операційне для лапароскопії №17 «Славна®» (покриття операційне 350см х 200см - на дугу, з адгезивним операційним полем 30см х 25см, поглинаючою зоною та двома кишенями бічними 45см х 45см (потрійними) (СММС-35 г/м2)) стерильне</v>
          </cell>
          <cell r="E230">
            <v>7.0000000000000007E-2</v>
          </cell>
          <cell r="F230">
            <v>3</v>
          </cell>
        </row>
        <row r="231">
          <cell r="C231">
            <v>1210212</v>
          </cell>
          <cell r="D231" t="str">
            <v>Покриття операційне для лапароскопії №7 «Славна®» (покриття операційне 260см х 160см з чохлами для ніг 90см х 55см та операційним полем 30см х 27см (СМС - 35г/м2)) стерильне</v>
          </cell>
          <cell r="E231">
            <v>7.0000000000000007E-2</v>
          </cell>
          <cell r="F231">
            <v>8</v>
          </cell>
        </row>
        <row r="232">
          <cell r="C232">
            <v>1210214</v>
          </cell>
          <cell r="D232" t="str">
            <v>Покриття операційне для лапароскопії №8 "Славна®" (покриття операційне 300 х 160 см  - на дугу, з абдомінальним адгезивним операційним полем 30 х 25 см (з операційною плівкою) та двома кишенями бічними 40 х 30 см (СММС-35г/м2)) стерильне</v>
          </cell>
          <cell r="E232">
            <v>7.0000000000000007E-2</v>
          </cell>
          <cell r="F232">
            <v>20</v>
          </cell>
        </row>
        <row r="233">
          <cell r="C233">
            <v>1210215</v>
          </cell>
          <cell r="D233" t="str">
            <v>Покриття операційне для лапароскопії №9 «Славна®» (покриття операційне 260х160 см - на дугу, із захисним покриттям для ніг, адгезивними операційними полями: абдомінальним 30х25 см (з операційною плівкою) і перінеальним діаметром 15 см, поглинаючою зоною та двома кишенями бічними 40х30 см) (СМС-35г/м2) стерильне</v>
          </cell>
          <cell r="E233">
            <v>7.0000000000000007E-2</v>
          </cell>
          <cell r="F233">
            <v>14</v>
          </cell>
        </row>
        <row r="234">
          <cell r="C234">
            <v>1210201</v>
          </cell>
          <cell r="D234" t="str">
            <v>Покриття операційне для лапаротомії  № 1 «Славна®»(покриття операційне 200х160 см для лапаротомії з регулюючим адгезивним операційним полем 30х20 см (СМС - 35 г/м2 )) стерильне</v>
          </cell>
          <cell r="E234">
            <v>7.0000000000000007E-2</v>
          </cell>
          <cell r="F234">
            <v>20</v>
          </cell>
        </row>
        <row r="235">
          <cell r="C235">
            <v>1210202</v>
          </cell>
          <cell r="D235" t="str">
            <v>Покриття операційне для лапаротомії  № 2 «Славна®» (покриття операційне 200х160 см для лапаротомії з регулюючим адгезивним операційним полем 30х20 см та поглинаючими зонами (СМС - 35 г/м2 )) стерильне</v>
          </cell>
          <cell r="E235">
            <v>7.0000000000000007E-2</v>
          </cell>
          <cell r="F235">
            <v>20</v>
          </cell>
        </row>
        <row r="236">
          <cell r="C236">
            <v>1210205</v>
          </cell>
          <cell r="D236" t="str">
            <v>Покриття операційне для лапаротомії  №3 «Славна®» (покриття операційне 300х160 см на дугу, з двома адгезивними отворами 30х10 см та 15х12 см (ламінований спанбонд - 45 г/м2)) стерильне</v>
          </cell>
          <cell r="E236">
            <v>7.0000000000000007E-2</v>
          </cell>
          <cell r="F236">
            <v>10</v>
          </cell>
        </row>
        <row r="237">
          <cell r="C237">
            <v>1210210</v>
          </cell>
          <cell r="D237" t="str">
            <v>Покриття операційне для лапаротомії (дитяче) №4 «Славна®»  (покриття операційне 200см х 160см-на дугу, з регулюючим адгезивним полем 15см х15см та  поглинаючими зонами - 2шт.(СМС - 35 г/м2)) стерильне</v>
          </cell>
          <cell r="E237">
            <v>7.0000000000000007E-2</v>
          </cell>
          <cell r="F237">
            <v>5</v>
          </cell>
        </row>
        <row r="238">
          <cell r="C238">
            <v>1210601</v>
          </cell>
          <cell r="D238" t="str">
            <v>Покриття операційне для торакальної хірургії № 1 «Славна®» (покриття операційне 320х200 см з адгезивним операційним полем 50х45 см та бічними карманами 40х30 см (СМС - 35 г/м2 )) стерильне</v>
          </cell>
          <cell r="E238">
            <v>7.0000000000000007E-2</v>
          </cell>
          <cell r="F238">
            <v>15</v>
          </cell>
        </row>
        <row r="239">
          <cell r="C239">
            <v>1210602</v>
          </cell>
          <cell r="D239" t="str">
            <v>Покриття операційне кардіоваскулярне № 1 «Славна®» (покриття операційне 240х160см з U -подібним адгезивним операційним полем 100х20см (по короткій стороні) і перінеальним рушничком 60х20см ( СМС -35 г/м2)) стерильне</v>
          </cell>
          <cell r="E239">
            <v>7.0000000000000007E-2</v>
          </cell>
          <cell r="F239">
            <v>10</v>
          </cell>
        </row>
        <row r="240">
          <cell r="C240">
            <v>1210603</v>
          </cell>
          <cell r="D240" t="str">
            <v>Покриття операційне кардіоваскулярне № 2 «Славна®»  (покриття операційне 320х200см - на дугу, з адгезивним операційним полем 40х33см (з антимікробною операційною плівкою "Ioban"), фартухом, поглинаючою пелюшкою, вставками та та двома кишенями бічними 80х30см(подвійними) (спанлейс - 68 г/м2)) стерильне</v>
          </cell>
          <cell r="E240">
            <v>7.0000000000000007E-2</v>
          </cell>
          <cell r="F240">
            <v>4</v>
          </cell>
        </row>
        <row r="241">
          <cell r="C241">
            <v>1210604</v>
          </cell>
          <cell r="D241" t="str">
            <v>Покриття операційне кардіоваскулярне № 3 «Славна®» (покриття операційне 380 см х 260 см - на дугу, із адгезивним отворами для ніг 100 см х 15 см, адгезивним операційним полем 40 см х 25 см та вставками - 1 шт (ламінований спанбонд - 45 г/м2)) стерильне</v>
          </cell>
          <cell r="E241">
            <v>7.0000000000000007E-2</v>
          </cell>
          <cell r="F241">
            <v>15</v>
          </cell>
        </row>
        <row r="242">
          <cell r="C242">
            <v>1210605</v>
          </cell>
          <cell r="D242" t="str">
            <v>Покриття операційне кардіоваскулярне №4 «Славна®» (покриття операційне 330см х 230см із захисною плівкою (з трьох сторін), двома адгезивними овальними операційним полями 10см х 7,5см та поглинаючою пелюшкою 120см х 90см) стерильне</v>
          </cell>
          <cell r="E242">
            <v>7.0000000000000007E-2</v>
          </cell>
          <cell r="F242">
            <v>20</v>
          </cell>
        </row>
        <row r="243">
          <cell r="C243">
            <v>1210606</v>
          </cell>
          <cell r="D243" t="str">
            <v>Покриття операційне кардіоваскулярне № 5 «Славна®» (покриття операційне 350см х 200см - на дугу, з адгезивним операційним  полем 30см х 30см, вставками та поглинаючою пелюшкою - 1 шт (СМС - 35 г/м2)) стерильне</v>
          </cell>
          <cell r="E243">
            <v>7.0000000000000007E-2</v>
          </cell>
          <cell r="F243">
            <v>15</v>
          </cell>
        </row>
        <row r="244">
          <cell r="C244">
            <v>1210607</v>
          </cell>
          <cell r="D244" t="str">
            <v>Покриття операційне кардіоваскулярне №6 «Славна®» (покриття операційне 380х260см - на дугу, із адгезивними отворами для ніг 100см х15 см, адгезивним операційним полем 25см х40 см, та вставками (ламінований спанбонд - 45 г/м2)) стерильне</v>
          </cell>
          <cell r="E244">
            <v>7.0000000000000007E-2</v>
          </cell>
          <cell r="F244">
            <v>1</v>
          </cell>
        </row>
        <row r="245">
          <cell r="C245">
            <v>1210608</v>
          </cell>
          <cell r="D245" t="str">
            <v>Покриття операційне кардіоваскулярне №7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(ламінований спанбонд+поліетилен - 45+30 г/м2) стерильне</v>
          </cell>
          <cell r="E245">
            <v>7.0000000000000007E-2</v>
          </cell>
          <cell r="F245">
            <v>1</v>
          </cell>
        </row>
        <row r="246">
          <cell r="C246">
            <v>1210609</v>
          </cell>
          <cell r="D246" t="str">
            <v>Покриття операційне кардіоваскулярне №8 "Славна®" (покриття операційне 300см х 160см - на дугу, з адгезивним операційним полем 30см х 25см та перфорацією (ламінований спанбонд - 45 г/м2) стерильне</v>
          </cell>
          <cell r="E246">
            <v>7.0000000000000007E-2</v>
          </cell>
          <cell r="F246">
            <v>1</v>
          </cell>
        </row>
        <row r="247">
          <cell r="C247">
            <v>1210301</v>
          </cell>
          <cell r="D247" t="str">
            <v>Покриття операційне для ЛОР-хірургії № 1 «Славна®» (покриття операційне 160х160см-на дугу, з U-подібним адгезивним операційним полем 50х7см  (СМС - 35 г/м2))  стерильне</v>
          </cell>
          <cell r="E247">
            <v>7.0000000000000007E-2</v>
          </cell>
          <cell r="F247">
            <v>15</v>
          </cell>
        </row>
        <row r="248">
          <cell r="C248">
            <v>1210302</v>
          </cell>
          <cell r="D248" t="str">
            <v>Покриття операційне для ЛОР-хірургії № 2 «Славна®»  (покриття операційне 160х160 см - на дугу, з U-подібним  адгезивним операційним полем 50х7 см та поглинаючою зоною  (СМС - 35 г/м2)) стерильне</v>
          </cell>
          <cell r="E248">
            <v>7.0000000000000007E-2</v>
          </cell>
          <cell r="F248">
            <v>10</v>
          </cell>
        </row>
        <row r="249">
          <cell r="C249">
            <v>1210303</v>
          </cell>
          <cell r="D249" t="str">
            <v>Покриття операційне для ЛОР-хірургії № 3 «Славна®»  (покриття операційне 210х160 см з  адгезивним  отвором діаметром 5 см (СМС - 35 г/м2)) стерильне</v>
          </cell>
          <cell r="E249">
            <v>7.0000000000000007E-2</v>
          </cell>
          <cell r="F249">
            <v>30</v>
          </cell>
        </row>
        <row r="250">
          <cell r="C250">
            <v>1210304</v>
          </cell>
          <cell r="D250" t="str">
            <v>Покриття операційне для ЛОР-хірургії № 4 «Славна®» (покриття операційне 160х120 см - на дугу, з U-подібним  адгезивним операційним полем 25х7 см та поглинаючою зоною  (СМС - 35 г/м2)) стерильне</v>
          </cell>
          <cell r="E250">
            <v>7.0000000000000007E-2</v>
          </cell>
          <cell r="F250">
            <v>15</v>
          </cell>
        </row>
        <row r="251">
          <cell r="C251">
            <v>1210305</v>
          </cell>
          <cell r="D251" t="str">
            <v>Покриття операційне для ЛОР-хірургії №5 «Славна®»  (покриття операційне 160см х 100см з операційним полем 20см х 5см та поглинаючою зоною  (СМС - 35 г/м2)) стерильне</v>
          </cell>
          <cell r="E251">
            <v>7.0000000000000007E-2</v>
          </cell>
          <cell r="F251">
            <v>15</v>
          </cell>
        </row>
        <row r="252">
          <cell r="C252">
            <v>1210306</v>
          </cell>
          <cell r="D252" t="str">
            <v>Покриття операційне для ЛОР-хірургії №6 «Славна®» (покриття операційне 90см х 80см з ромбовидним операційним полем 5см х 5см (спанлейс - 50 г/м2)) стерильне</v>
          </cell>
          <cell r="E252">
            <v>7.0000000000000007E-2</v>
          </cell>
          <cell r="F252">
            <v>30</v>
          </cell>
        </row>
        <row r="253">
          <cell r="C253">
            <v>1210401</v>
          </cell>
          <cell r="D253" t="str">
            <v>Покриття операційне нейрохірургічне для операцій на головному мозку  № 1 «Славна®» (покриття операційне 200х160 см з адгезивним операційним полем 25х15 см (СМС - 35 г/м2) (з антимікробною операційною плівкою «Ioban»)), стерильне</v>
          </cell>
          <cell r="E253">
            <v>7.0000000000000007E-2</v>
          </cell>
          <cell r="F253">
            <v>10</v>
          </cell>
        </row>
        <row r="254">
          <cell r="C254">
            <v>1210402</v>
          </cell>
          <cell r="D254" t="str">
            <v>Покриття операційне нейрохірургічне для операцій на головному мозку № 2 «Славна®»  (покриття операційне 280х150 см з отвором 10х2 см (ламінований спанбонд - 45 г/м2) стерильне</v>
          </cell>
          <cell r="E254">
            <v>7.0000000000000007E-2</v>
          </cell>
          <cell r="F254">
            <v>15</v>
          </cell>
        </row>
        <row r="255">
          <cell r="C255">
            <v>1210403</v>
          </cell>
          <cell r="D255" t="str">
            <v>Покриття операційне нейрохірургічне для операцій на головному мозку № 3  «Славна®» (покриття операційне 160см х 160см - на дугу, з адгезивним операційним полем 15см х 10см (з антимікробною операційною плівкою «Ioban») стерильне</v>
          </cell>
          <cell r="E255">
            <v>7.0000000000000007E-2</v>
          </cell>
          <cell r="F255">
            <v>15</v>
          </cell>
        </row>
        <row r="256">
          <cell r="C256">
            <v>1210404</v>
          </cell>
          <cell r="D256" t="str">
            <v>Покриття операційне нейрохірургічне для операцій на головному мозку №4 «Славна®» (покриття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(СМС - 35 г/м2)) стерильне</v>
          </cell>
          <cell r="E256">
            <v>7.0000000000000007E-2</v>
          </cell>
          <cell r="F256">
            <v>5</v>
          </cell>
        </row>
        <row r="257">
          <cell r="C257">
            <v>1210504</v>
          </cell>
          <cell r="D257" t="str">
            <v>Покриття операційне для артроскопії № 1 «Славна®»  (покриття операційне 300х160 см для кінцівки з еластичною манжетою (СМС - 35 г/м2)) стерильне</v>
          </cell>
          <cell r="E257">
            <v>7.0000000000000007E-2</v>
          </cell>
          <cell r="F257">
            <v>10</v>
          </cell>
        </row>
        <row r="258">
          <cell r="C258">
            <v>1210505</v>
          </cell>
          <cell r="D258" t="str">
            <v>Покриття операційне для артроскопії № 2 «Славна®» (покриття операційне 300х160 см для кінцівки з  еластичною манжетою та поглинаючою зоною (СМС - 35 г/м2)) стерильне</v>
          </cell>
          <cell r="E258">
            <v>7.0000000000000007E-2</v>
          </cell>
          <cell r="F258">
            <v>18</v>
          </cell>
        </row>
        <row r="259">
          <cell r="C259">
            <v>1210506</v>
          </cell>
          <cell r="D259" t="str">
            <v>Покриття операційне для артроскопії № 3 «Славна®»  (покриття операційне 300х160 см - на дугу, для кінцівки з двома резиновими еластичними манжетами, з приймальним мішком 60х55 см та відвідною трубкою довжиною 130 см (СМС - 35 г/м2)) стерильне</v>
          </cell>
          <cell r="E259">
            <v>7.0000000000000007E-2</v>
          </cell>
          <cell r="F259">
            <v>8</v>
          </cell>
        </row>
        <row r="260">
          <cell r="C260">
            <v>1210507</v>
          </cell>
          <cell r="D260" t="str">
            <v>Покриття операційне для артроскопії № 4 «Славна®» (покриття операційне 300х150 см для кінцівки з отвором d 15 см з адгезивною стрічкою 85х5 см (ламінований спанбонд - 45 г/м2)) стерильне</v>
          </cell>
          <cell r="E260">
            <v>7.0000000000000007E-2</v>
          </cell>
          <cell r="F260">
            <v>10</v>
          </cell>
        </row>
        <row r="261">
          <cell r="C261">
            <v>1210513</v>
          </cell>
          <cell r="D261" t="str">
            <v>Покриття операційне для артроскопії №6 "Славна®" (покриття операційне 300см х 160см - на дугу, з гумовою еластичною манжетою (з отвором діаметром 5 см) (ламінований спанлейс - 70 г/м2) стерильне</v>
          </cell>
          <cell r="E261">
            <v>7.0000000000000007E-2</v>
          </cell>
          <cell r="F261">
            <v>15</v>
          </cell>
        </row>
        <row r="262">
          <cell r="C262">
            <v>1210514</v>
          </cell>
          <cell r="D262" t="str">
            <v>Покриття операційне для артроскопії №7 «Славна®»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(ламінований спанбонд - 45 г/м2) стерильне</v>
          </cell>
          <cell r="E262">
            <v>7.0000000000000007E-2</v>
          </cell>
          <cell r="F262">
            <v>0</v>
          </cell>
        </row>
        <row r="263">
          <cell r="C263">
            <v>1210515</v>
          </cell>
          <cell r="D263" t="str">
            <v>Покриття операційне для артроскопії №8 «Славна®» (покриття операційне 300см х 160см з трикотажною еластичною манжетою) (СМС - 35 г/м2) стерильне</v>
          </cell>
          <cell r="E263">
            <v>7.0000000000000007E-2</v>
          </cell>
          <cell r="F263">
            <v>25</v>
          </cell>
        </row>
        <row r="264">
          <cell r="C264">
            <v>1210519</v>
          </cell>
          <cell r="D264" t="str">
            <v>Покриття операційне для артроскопії №9 «Славна®» (покриття операційне 320см х 210см з гумовою еластичною манжетою (з отвором діаметром 10 см) та поглинаючою пелюшкою 90см х 60см (ламінований спанбонд - 45 г/м2)) стерильне</v>
          </cell>
          <cell r="E264">
            <v>7.0000000000000007E-2</v>
          </cell>
          <cell r="F264">
            <v>7</v>
          </cell>
        </row>
        <row r="265">
          <cell r="C265">
            <v>1210511</v>
          </cell>
          <cell r="D265" t="str">
            <v>Покриття операційне для ортопедії (ендопротезування) № 7 «Славна®» (покриття операційне 260см х 240см з U-подібним адгезивним операційним полем 100см х 35см (по короткій стороні) (ламінований спанбонд - 45 г/м2)) стерильне</v>
          </cell>
          <cell r="E265">
            <v>7.0000000000000007E-2</v>
          </cell>
          <cell r="F265">
            <v>25</v>
          </cell>
        </row>
        <row r="266">
          <cell r="C266">
            <v>1210502</v>
          </cell>
          <cell r="D266" t="str">
            <v>Покриття операційне для ортопедії (стегнове) № 2 «Славна®» (покриття операційне 300х200 см вертикальне з прозорої плівки, з адгезивним операційним полем 50х25 см, мішком збиральним 50х40 см (конусної форми) та двома бічними кишенями 40х30 см (поліетилен) стерильне</v>
          </cell>
          <cell r="E266">
            <v>7.0000000000000007E-2</v>
          </cell>
          <cell r="F266">
            <v>10</v>
          </cell>
        </row>
        <row r="267">
          <cell r="C267">
            <v>1210503</v>
          </cell>
          <cell r="D267" t="str">
            <v>Покриття операційне для ортопедії (стегнове) № 3 «Славна®» (покриття операційне 260х160 см з U - подібним операційним полем 100х20 см та поглинаючою зоною  (СМС - 35 г/м2)) стерильне</v>
          </cell>
          <cell r="E267">
            <v>7.0000000000000007E-2</v>
          </cell>
          <cell r="F267">
            <v>20</v>
          </cell>
        </row>
        <row r="268">
          <cell r="C268">
            <v>1210501</v>
          </cell>
          <cell r="D268" t="str">
            <v>Покриття операційне для ортопедії № 1 «Славна®» (покриття операційне 260х160 см з U-подібним адгезивним операційним полем 100х20 см (по короткій стороні)  (СМС - 35 г/м2)) стерильне</v>
          </cell>
          <cell r="E268">
            <v>7.0000000000000007E-2</v>
          </cell>
          <cell r="F268">
            <v>10</v>
          </cell>
        </row>
        <row r="269">
          <cell r="C269">
            <v>1210518</v>
          </cell>
          <cell r="D269" t="str">
            <v>Покриття операційне для ортопедії №8 «Славна®» (покриття операційне 260см х 160см універсальне з U-подібним адгезивним операційним полем 70см х 7см та поглинаючою зоною (по короткій стороні) (СМС - 35 г/м2) стерильне</v>
          </cell>
          <cell r="E269">
            <v>7.0000000000000007E-2</v>
          </cell>
          <cell r="F269">
            <v>25</v>
          </cell>
        </row>
        <row r="270">
          <cell r="C270">
            <v>1210508</v>
          </cell>
          <cell r="D270" t="str">
            <v>Покриття операційне для ортопедії №4 «Славна®» (покриття операційне 200х160 см-на дугу, з адгезивним краєм - 1 шт (СМС - 35г/м2) стерильне</v>
          </cell>
          <cell r="E270">
            <v>7.0000000000000007E-2</v>
          </cell>
          <cell r="F270">
            <v>10</v>
          </cell>
        </row>
        <row r="271">
          <cell r="C271">
            <v>1210509</v>
          </cell>
          <cell r="D271" t="str">
            <v>Покриття операційне для ортопедії №5 «Славна®» (покриття операційне 240х160 см з U- подібним операційним полем 100х20 см (спанбонд - 30 г/м2)) стерильне</v>
          </cell>
          <cell r="E271">
            <v>7.0000000000000007E-2</v>
          </cell>
          <cell r="F271">
            <v>45</v>
          </cell>
        </row>
        <row r="272">
          <cell r="C272">
            <v>1210510</v>
          </cell>
          <cell r="D272" t="str">
            <v>Покриття операційне для ортопедії №6 «Славна®» (покриття операційне 240х160 см з U- подібним адгезивним операційним полем 100х20 см (по короткій стороні) (спанбонд - 30 г/м2)) стерильне</v>
          </cell>
          <cell r="E272">
            <v>7.0000000000000007E-2</v>
          </cell>
          <cell r="F272">
            <v>10</v>
          </cell>
        </row>
        <row r="273">
          <cell r="C273">
            <v>1210707</v>
          </cell>
          <cell r="D273" t="str">
            <v>Покриття операційне офтальмологічне 120х80 см з адгезивним отвором  d 7 см та приймальним мішком  (ламінований спанлейс - 70 г/м2) стерильне</v>
          </cell>
          <cell r="E273">
            <v>7.0000000000000007E-2</v>
          </cell>
          <cell r="F273">
            <v>35</v>
          </cell>
        </row>
        <row r="274">
          <cell r="C274">
            <v>1210705</v>
          </cell>
          <cell r="D274" t="str">
            <v>Покриття операційне офтальмологічне 120х80 см з адгезивним отвором d 7 см, операційною плівкою  та приймальним мішком  «Славна®»  (СМС -35 г/м2) стерильне</v>
          </cell>
          <cell r="E274">
            <v>7.0000000000000007E-2</v>
          </cell>
          <cell r="F274">
            <v>30</v>
          </cell>
        </row>
        <row r="275">
          <cell r="C275">
            <v>1210706</v>
          </cell>
          <cell r="D275" t="str">
            <v>Покриття операційне офтальмологічне 120х80 см з адгезивним отвором  d 7 см та приймальним мішком «Славна®» (ламінований спанбонд - 45 г/м2) стерильне</v>
          </cell>
          <cell r="E275">
            <v>7.0000000000000007E-2</v>
          </cell>
          <cell r="F275">
            <v>40</v>
          </cell>
        </row>
        <row r="276">
          <cell r="C276">
            <v>1210716</v>
          </cell>
          <cell r="D276" t="str">
            <v>Покриття операційне офтальмологічне 100х80 см з двома адгезивними отворами d 7 см, операційною плівкою"Tegaderm" ,без приймальних мішків (спанлейс - 50г/м2) стерильне</v>
          </cell>
          <cell r="E276">
            <v>7.0000000000000007E-2</v>
          </cell>
          <cell r="F276">
            <v>40</v>
          </cell>
        </row>
        <row r="277">
          <cell r="C277">
            <v>1210715</v>
          </cell>
          <cell r="D277" t="str">
            <v>Покриття операційне офтальмологічне 120х80 см з адгезивним отвором  d 7 см, операційною плівкою  та приймальним мішком та дисками  (ламінований спанбонд - 45 г/м2) стерильне</v>
          </cell>
          <cell r="E277">
            <v>7.0000000000000007E-2</v>
          </cell>
          <cell r="F277">
            <v>40</v>
          </cell>
        </row>
        <row r="278">
          <cell r="C278">
            <v>1210708</v>
          </cell>
          <cell r="D278" t="str">
            <v>Покриття операційне офтальмологічне 120х80 см з адгезивним отвором  d 7 см, операційною плівкою "Tegaderm" та приймальним мішком «Славна®» (ламінований спанбонд - 45 г/м2) стерильне</v>
          </cell>
          <cell r="E278">
            <v>7.0000000000000007E-2</v>
          </cell>
          <cell r="F278">
            <v>40</v>
          </cell>
        </row>
        <row r="279">
          <cell r="C279">
            <v>1210709</v>
          </cell>
          <cell r="D279" t="str">
            <v>Покриття операційне офтальмологічне 120х80 см з адгезивним отвором  d 7 см, операційною плівкою "Tegaderm" та приймальним мішком  (ламінований спанлейс - 70 г/м2) стерильне</v>
          </cell>
          <cell r="E279">
            <v>7.0000000000000007E-2</v>
          </cell>
          <cell r="F279">
            <v>30</v>
          </cell>
        </row>
        <row r="280">
          <cell r="C280">
            <v>1210730</v>
          </cell>
          <cell r="D280" t="str">
            <v>Покриття операційне офтальмологічне 120х80 см з адгезивним отвором  d 7 см, з операційною  плівкою  та приймальним мішком та дисками  (ламінований спанбонд - 45 г/м2) стерильне</v>
          </cell>
          <cell r="E280">
            <v>7.0000000000000007E-2</v>
          </cell>
          <cell r="F280">
            <v>40</v>
          </cell>
        </row>
        <row r="281">
          <cell r="C281">
            <v>1210729</v>
          </cell>
          <cell r="D281" t="str">
            <v>Покр.опер.офт.120х80 см з адг.отв. d 7 см, операційною  плівкою та пр.мішком «Славна®» (ламінований спанбонд - 45 г/м2) стерильне</v>
          </cell>
          <cell r="E281">
            <v>7.0000000000000007E-2</v>
          </cell>
          <cell r="F281">
            <v>40</v>
          </cell>
        </row>
        <row r="282">
          <cell r="C282">
            <v>1210719</v>
          </cell>
          <cell r="D282" t="str">
            <v>Покриття операційне офтальмологічне 100см х 80см з двома адгезивними операційними отворами діаметром 7 см «Славна®» (спанлейс - 68 г/м2) стерильне</v>
          </cell>
          <cell r="E282">
            <v>7.0000000000000007E-2</v>
          </cell>
          <cell r="F282">
            <v>30</v>
          </cell>
        </row>
        <row r="283">
          <cell r="C283">
            <v>1210720</v>
          </cell>
          <cell r="D283" t="str">
            <v>Покриття операційне офтальмологічне 100см х 80см з двома адгезивними операційними отворами  діаметром 7 см (з операційними плівками) та мішками приймальними «Славна®» (ламінований спанбонд - 45 г/м2) стерильне</v>
          </cell>
          <cell r="E283">
            <v>7.0000000000000007E-2</v>
          </cell>
          <cell r="F283">
            <v>35</v>
          </cell>
        </row>
        <row r="284">
          <cell r="C284">
            <v>1210721</v>
          </cell>
          <cell r="D284" t="str">
            <v>Покриття операційне офтальмологічне 180см х 80см  з операційним отвором діаметром 20 см «Славна®» (СМС - 35 г/м2) стерильне</v>
          </cell>
          <cell r="E284">
            <v>7.0000000000000007E-2</v>
          </cell>
          <cell r="F284">
            <v>25</v>
          </cell>
        </row>
        <row r="285">
          <cell r="C285">
            <v>1210711</v>
          </cell>
          <cell r="D285" t="str">
            <v>Покриття операційне офтальмологічне 60х40 см з адгезивним отвором  d 6 см і приймальним мішком «Славна®» (спанбонд -30 г/м2) стерильне</v>
          </cell>
          <cell r="E285">
            <v>7.0000000000000007E-2</v>
          </cell>
          <cell r="F285">
            <v>100</v>
          </cell>
        </row>
        <row r="286">
          <cell r="C286">
            <v>1210745</v>
          </cell>
          <cell r="D286" t="str">
            <v>Покриття операційне офтальмологічне 70см х 40см з операційним отвором діаметром 7 см «Славна®» (спанбонд - 30 г/м2) стерильне</v>
          </cell>
          <cell r="E286">
            <v>7.0000000000000007E-2</v>
          </cell>
          <cell r="F286">
            <v>150</v>
          </cell>
        </row>
        <row r="287">
          <cell r="C287">
            <v>1210718</v>
          </cell>
          <cell r="D287" t="str">
            <v>Покриття операційне офтальмологічне 100см х 70см з адгезивним операційним отвором діаметром 7 см та приймальним мішком «Славна®» (спанлейс - 68 г/м2) стерильне</v>
          </cell>
          <cell r="E287">
            <v>7.0000000000000007E-2</v>
          </cell>
          <cell r="F287">
            <v>25</v>
          </cell>
        </row>
        <row r="288">
          <cell r="C288">
            <v>1210728</v>
          </cell>
          <cell r="D288" t="str">
            <v>Покриття операційне офтальмологічне 100см х 70см з адгезивним операційним отвором діаметром 7 см та приймальним мішком «Славна®» (ламінований спанбонд - 45 г/м2) стерильне</v>
          </cell>
          <cell r="E288">
            <v>7.0000000000000007E-2</v>
          </cell>
          <cell r="F288">
            <v>50</v>
          </cell>
        </row>
        <row r="289">
          <cell r="C289">
            <v>1210702</v>
          </cell>
          <cell r="D289" t="str">
            <v>Покриття операційне офтальмологічне 60х40 см з адгезивним отвором  d 6 см та приймальним мішком «Славна®» (СМС -35 г/м2) стерильне</v>
          </cell>
          <cell r="E289">
            <v>7.0000000000000007E-2</v>
          </cell>
          <cell r="F289">
            <v>120</v>
          </cell>
        </row>
        <row r="290">
          <cell r="C290">
            <v>1210732</v>
          </cell>
          <cell r="D290" t="str">
            <v>Покриття операційне офтальмологічне 120х120 см з адгезивним операційним отвором діаметром 7 cм (операційною плівкою "Tegaderm") та мішком приймальним  (CMC - 35г/м2) «Славна®» стерильне</v>
          </cell>
          <cell r="E290">
            <v>7.0000000000000007E-2</v>
          </cell>
          <cell r="F290">
            <v>30</v>
          </cell>
        </row>
        <row r="291">
          <cell r="C291">
            <v>1210740</v>
          </cell>
          <cell r="D291" t="str">
            <v>Покриття операційне офтальмологічне 160х120 см, з адгезивним операційним отвором діаметром 10 cм (з операційною плівкою) та мішком приймальним «Славна®» (СМС-35г/м2), стерильне</v>
          </cell>
          <cell r="E291">
            <v>7.0000000000000007E-2</v>
          </cell>
          <cell r="F291">
            <v>1</v>
          </cell>
        </row>
        <row r="292">
          <cell r="C292">
            <v>1210739</v>
          </cell>
          <cell r="D292" t="str">
            <v>Покриття операційне офтальмологічне 160х120 см, з адгезивним операційним отвором діаметром 10 cм (з операційною плівкою) та мішком приймальним «Славна®» (спанбонд-30г/м2), стерильне</v>
          </cell>
          <cell r="E292">
            <v>7.0000000000000007E-2</v>
          </cell>
          <cell r="F292">
            <v>1</v>
          </cell>
        </row>
        <row r="293">
          <cell r="C293">
            <v>1210704</v>
          </cell>
          <cell r="D293" t="str">
            <v>Покриття операційне офтальмологічне 120х80 см з адгезивним отвором d 7 см «Славна®» стерильне (СМС -35 г/м2)</v>
          </cell>
          <cell r="E293">
            <v>7.0000000000000007E-2</v>
          </cell>
          <cell r="F293">
            <v>45</v>
          </cell>
        </row>
        <row r="294">
          <cell r="C294">
            <v>1210735</v>
          </cell>
          <cell r="D294" t="str">
            <v>Покриття операційне офтальмологічне 80х70см з адгезивним операційним отвором d 5см (СМС-35г/м2) "Славна®" стерильне</v>
          </cell>
          <cell r="E294">
            <v>7.0000000000000007E-2</v>
          </cell>
          <cell r="F294">
            <v>70</v>
          </cell>
        </row>
        <row r="295">
          <cell r="C295">
            <v>1210734</v>
          </cell>
          <cell r="D295" t="str">
            <v>Покриття операційне офтальмологічне 100 см х 100 см з двома адгезивними операційними отворами діаметром 4 см  «Славна®» (СМС - 35 г/м2) стерильне</v>
          </cell>
          <cell r="E295">
            <v>7.0000000000000007E-2</v>
          </cell>
          <cell r="F295">
            <v>30</v>
          </cell>
        </row>
        <row r="296">
          <cell r="C296">
            <v>1210725</v>
          </cell>
          <cell r="D296" t="str">
            <v>Покриття операційне офтальмологічне 100см х 70см з адгезивним операційним отвором діаметром 7 см (з операційною плівкою) та мішком  приймальним  «Славна®» стерильне
(ламінований спанлейс - 70 г/м2)</v>
          </cell>
          <cell r="E296">
            <v>7.0000000000000007E-2</v>
          </cell>
          <cell r="F296">
            <v>40</v>
          </cell>
        </row>
        <row r="297">
          <cell r="C297">
            <v>1210722</v>
          </cell>
          <cell r="D297" t="str">
            <v>Покриття операційне офтальмологічне 100см х 80 см з адгезивним операційним отвором діаметром 6 см «Славна®» стерильне (СМС - 35 г/м2)</v>
          </cell>
          <cell r="E297">
            <v>7.0000000000000007E-2</v>
          </cell>
          <cell r="F297">
            <v>50</v>
          </cell>
        </row>
        <row r="298">
          <cell r="C298">
            <v>1210726</v>
          </cell>
          <cell r="D298" t="str">
            <v>Покриття операційне офтальмологічне 100см х 80 см з адгезивним операційним отвором діаметром 6 см «Славна®» стерильне</v>
          </cell>
          <cell r="E298">
            <v>7.0000000000000007E-2</v>
          </cell>
          <cell r="F298">
            <v>2</v>
          </cell>
        </row>
        <row r="299">
          <cell r="C299">
            <v>1210727</v>
          </cell>
          <cell r="D299" t="str">
            <v>Покриття операційне офтальмологічне 100см х 80 см з адгезивним операційним отвором d 6 см «Славна®» стерильне</v>
          </cell>
          <cell r="E299">
            <v>7.0000000000000007E-2</v>
          </cell>
          <cell r="F299">
            <v>2</v>
          </cell>
        </row>
        <row r="300">
          <cell r="C300">
            <v>1210724</v>
          </cell>
          <cell r="D300" t="str">
            <v>Покриття операційне офтальмологічне 100см х 80см з адгезивним операційним отвором діаметром 8 см (з операційною плівкою) та мішком приймальним «Славна®» стерильне (СМС - 35 г/м2)</v>
          </cell>
          <cell r="E300">
            <v>7.0000000000000007E-2</v>
          </cell>
          <cell r="F300">
            <v>50</v>
          </cell>
        </row>
        <row r="301">
          <cell r="C301">
            <v>1210738</v>
          </cell>
          <cell r="D301" t="str">
            <v>Покриття операційне офтальмологічне 100см х 80см з адгезивним операційним отвором діаметром 8 см (з операційною плівкою) та мішком приймальним "Славна®" стерильне (СМС-30г/м2)</v>
          </cell>
          <cell r="E301">
            <v>7.0000000000000007E-2</v>
          </cell>
          <cell r="F301">
            <v>2</v>
          </cell>
        </row>
        <row r="302">
          <cell r="C302">
            <v>1210723</v>
          </cell>
          <cell r="D302" t="str">
            <v>Покриття операційне офтальмологічне 100см х 80см з адгезивним операційним отвором діаметром 10 см (з операційною плівкою) та мішком приймальним "Славна®" стерильне (ламінований спанбонд - 45 г/м2)</v>
          </cell>
          <cell r="E302">
            <v>7.0000000000000007E-2</v>
          </cell>
          <cell r="F302">
            <v>30</v>
          </cell>
        </row>
        <row r="303">
          <cell r="C303">
            <v>1210741</v>
          </cell>
          <cell r="D303" t="str">
            <v>Покриття операційне офтальмологічне 100см х 80см з адгезивним операційним отвором діаметром 7 см та мішком приймальним "Славна®" (ламінований спанбонд - 45 г/м2) стерильне</v>
          </cell>
          <cell r="E303">
            <v>7.0000000000000007E-2</v>
          </cell>
          <cell r="F303">
            <v>50</v>
          </cell>
        </row>
        <row r="304">
          <cell r="C304">
            <v>1210733</v>
          </cell>
          <cell r="D304" t="str">
            <v>Покриття операційне офтальмологічне 120 см х 100 см з адгезивним операційним отвором діаметром 5 см  «Славна®» (СМС - 35 г/м2) стерильне</v>
          </cell>
          <cell r="E304">
            <v>7.0000000000000007E-2</v>
          </cell>
          <cell r="F304">
            <v>30</v>
          </cell>
        </row>
        <row r="305">
          <cell r="C305">
            <v>1210703</v>
          </cell>
          <cell r="D305" t="str">
            <v>Покриття операційне офтальмологічне 120х80 см з отвором d 7 см (СМС -35 г/м2) стерильне</v>
          </cell>
          <cell r="E305">
            <v>7.0000000000000007E-2</v>
          </cell>
          <cell r="F305">
            <v>30</v>
          </cell>
        </row>
        <row r="306">
          <cell r="C306">
            <v>1210701</v>
          </cell>
          <cell r="D306" t="str">
            <v>Покриття операційне офтальмологічне 60х40 см з адгезивним отвором  d 6 см «Славна®» (СМС-35 г/м2)  стерильне</v>
          </cell>
          <cell r="E306">
            <v>7.0000000000000007E-2</v>
          </cell>
          <cell r="F306">
            <v>150</v>
          </cell>
        </row>
        <row r="307">
          <cell r="C307">
            <v>1210717</v>
          </cell>
          <cell r="D307" t="str">
            <v>Покриття операційне офтальмологічне 60х80 см з адгезивним отвором d 7 см, операційною плівкою "Tegaderm" та з дисками (ламінований спанбонд -45 г/м2) стерильне</v>
          </cell>
          <cell r="E307">
            <v>7.0000000000000007E-2</v>
          </cell>
          <cell r="F307">
            <v>100</v>
          </cell>
        </row>
        <row r="308">
          <cell r="C308">
            <v>1210743</v>
          </cell>
          <cell r="D308" t="str">
            <v>Покриття операційне офтальмологічне 70см х 40см з адгезивним операційним отвором діаметром 6 см "Славна®" (СМС - 35 г/м2) стерильне</v>
          </cell>
          <cell r="E308">
            <v>7.0000000000000007E-2</v>
          </cell>
          <cell r="F308">
            <v>150</v>
          </cell>
        </row>
        <row r="309">
          <cell r="C309">
            <v>1210736</v>
          </cell>
          <cell r="D309" t="str">
            <v>Покриття операційне офтальмологічне 80х70см з адгезивним операційним отвором d  7см (СМС-35г/м2) "Славна®" стерильне</v>
          </cell>
          <cell r="E309">
            <v>7.0000000000000007E-2</v>
          </cell>
          <cell r="F309">
            <v>50</v>
          </cell>
        </row>
        <row r="310">
          <cell r="C310">
            <v>1210737</v>
          </cell>
          <cell r="D310" t="str">
            <v>Покриття операційне офтальмологічне 80х70см з адгезивним операційним отвором d 6см (СМС-35г/м2) "Славна®" стерильне</v>
          </cell>
          <cell r="E310">
            <v>7.0000000000000007E-2</v>
          </cell>
          <cell r="F310">
            <v>50</v>
          </cell>
        </row>
        <row r="311">
          <cell r="C311">
            <v>1210901</v>
          </cell>
          <cell r="D311" t="str">
            <v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г/м2)) стерильне</v>
          </cell>
          <cell r="E311">
            <v>7.0000000000000007E-2</v>
          </cell>
          <cell r="F311">
            <v>16</v>
          </cell>
        </row>
        <row r="312">
          <cell r="C312">
            <v>1210902</v>
          </cell>
          <cell r="D312" t="str">
            <v>Покриття операційне для проктології №2 «Славна®»  (покриття операційне 300см х 160см - на дугу, із захисним покриттям для ніг, з адгезивними операційними полями: з регулюючим абдомінальним 20см х 5см і ректальним 15см х 12см, поглинаючими зонами та додатковим кріпленням - 1 шт. (СМС - 35 г/м2)) стерильнекриття операційне для проктології №2 «Славна®», стерильне</v>
          </cell>
          <cell r="E312">
            <v>7.0000000000000007E-2</v>
          </cell>
          <cell r="F312">
            <v>15</v>
          </cell>
        </row>
        <row r="313">
          <cell r="C313">
            <v>1211001</v>
          </cell>
          <cell r="D313" t="str">
            <v>Покриття операційне для ангіографії № 1 «Славна®»  (покриття операційне 300х160см з двома адгезивними отворами 10х10см ( СМС -35 г/м2)) стерильне</v>
          </cell>
          <cell r="E313">
            <v>7.0000000000000007E-2</v>
          </cell>
          <cell r="F313">
            <v>25</v>
          </cell>
        </row>
        <row r="314">
          <cell r="C314">
            <v>1211002</v>
          </cell>
          <cell r="D314" t="str">
            <v>Покриття операційне для ангіографії  № 2 «Славна®» (покриття операційне 100х80 см прозоре для вимірювальних приладів з адгезивним краєм (по довгій стороні) (поліетилен - 55 г/м2)) стерильне</v>
          </cell>
          <cell r="E314">
            <v>7.0000000000000007E-2</v>
          </cell>
          <cell r="F314">
            <v>100</v>
          </cell>
        </row>
        <row r="315">
          <cell r="C315">
            <v>1211003</v>
          </cell>
          <cell r="D315" t="str">
            <v>Покриття операційне для ангіографії  № 3 «Славна®» стерильне (покриття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90см)</v>
          </cell>
          <cell r="E315">
            <v>7.0000000000000007E-2</v>
          </cell>
          <cell r="F315">
            <v>0</v>
          </cell>
        </row>
        <row r="316">
          <cell r="C316">
            <v>1211004</v>
          </cell>
          <cell r="D316" t="str">
            <v>Покриття операційне для ангіографії  №4  «Славна®» (покриття операційне 320см х 200см - на дугу, з двома адгезивними операційними полями 15см х 15см та поглинаючою зоною (ламінований спанбонд - 45 г/м2)), стерильне</v>
          </cell>
          <cell r="E316">
            <v>7.0000000000000007E-2</v>
          </cell>
          <cell r="F316">
            <v>1</v>
          </cell>
        </row>
        <row r="317">
          <cell r="C317">
            <v>1211007</v>
          </cell>
          <cell r="D317" t="str">
            <v>Покриття операційне для ангіографії №5 «Славна®» (покриття операційне 300см х 200см - на дугу, із захисною плівкою (з двох сторін), двома адгезивними ромбовидними операційними полями 14см х 14см та поглинаючою пелюшкою 60см х 90см (СМС+поліетилен - 35+55 г/м2)) стерильне</v>
          </cell>
          <cell r="E317">
            <v>7.0000000000000007E-2</v>
          </cell>
          <cell r="F317">
            <v>1</v>
          </cell>
        </row>
        <row r="318">
          <cell r="C318">
            <v>1211005</v>
          </cell>
          <cell r="D318" t="str">
            <v>Покриття операційне для судинної хірургії №1 "Славна®" (покриття операційне 210см х 240см із захисною плівкою (з правої сторони) з адгезивними операційними полями: двома діаметром 10см і двома овальними 12см х 8см та поглинаючою пелюшкою 90см х 170см (ламінований спанбонд+поліетилен - 45+30 г/м2)) стерильне</v>
          </cell>
          <cell r="E318">
            <v>7.0000000000000007E-2</v>
          </cell>
          <cell r="F318">
            <v>2</v>
          </cell>
        </row>
        <row r="319">
          <cell r="C319">
            <v>1211006</v>
          </cell>
          <cell r="D319" t="str">
            <v>Покриття операційне для судинної хірургії №2 "Славна®" (покриття операційне 120см х 80см з трикотажною еластичною манжетою (ламінований спанбонд - 45 г/м2)) стерильне</v>
          </cell>
          <cell r="E319">
            <v>7.0000000000000007E-2</v>
          </cell>
          <cell r="F319">
            <v>30</v>
          </cell>
        </row>
        <row r="320">
          <cell r="C320">
            <v>1210805</v>
          </cell>
          <cell r="D320" t="str">
            <v>Покриття операційне для урології (літотомія) №5 «Славна®» (покриття операційне 170см х 160см із захисним покриттям для ніг та абдомінальним операційним полем діаметром 20 см - 1 шт. (спанбонд - 30 г/м2)) стерильне</v>
          </cell>
          <cell r="E320">
            <v>7.0000000000000007E-2</v>
          </cell>
          <cell r="F320">
            <v>10</v>
          </cell>
        </row>
        <row r="321">
          <cell r="C321">
            <v>1210808</v>
          </cell>
          <cell r="D321" t="str">
            <v>Покриття операційне для урології (перкутанна нефролітотрипсія) №8 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((ламінований спанбонд - 45 г/м2)) стерильне</v>
          </cell>
          <cell r="E321">
            <v>7.0000000000000007E-2</v>
          </cell>
          <cell r="F321">
            <v>25</v>
          </cell>
        </row>
        <row r="322">
          <cell r="C322">
            <v>1210806</v>
          </cell>
          <cell r="D322" t="str">
            <v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 «Іoban» та мішком збиральним конусної форми 60см х 50см (з відвідною трубою довжиною 130 см) (ламінований спанбонд - 45 г/м2)) стерильне</v>
          </cell>
          <cell r="E322">
            <v>7.0000000000000007E-2</v>
          </cell>
          <cell r="F322">
            <v>25</v>
          </cell>
        </row>
        <row r="323">
          <cell r="C323">
            <v>1210809</v>
          </cell>
          <cell r="D323" t="str">
            <v>Покриття операційне для урології (перкутанна нефролітотрипсія) №6 «Славна®», (покриття операційне 260см х 240см з адгезивним операційним полем 20см х 15см (з антимікробною плівкою) та мішком збиральним конусної форми 60см х 50см (з відвідною трубою довжиною 130 см) (ламінований спанбонд - 45 г/м2)) стерильне</v>
          </cell>
          <cell r="E323">
            <v>7.0000000000000007E-2</v>
          </cell>
          <cell r="F323">
            <v>20</v>
          </cell>
        </row>
        <row r="324">
          <cell r="C324">
            <v>1210810</v>
          </cell>
          <cell r="D324" t="str">
            <v>Покриття операційне для урології (перкутанна нефролітотрипсія) №9 «Славна®»(покриття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) (поліетилен - 90 г/м2)) стерильне</v>
          </cell>
          <cell r="E324">
            <v>7.0000000000000007E-2</v>
          </cell>
          <cell r="F324">
            <v>5</v>
          </cell>
        </row>
        <row r="325">
          <cell r="C325">
            <v>1210803</v>
          </cell>
          <cell r="D325" t="str">
            <v>Покриття операційне для урології (трансуретральна резекція) № 3 «Славна®» (покриття операційне 200х80 см з фігурними вирізами і фільтром, з адгезивним отвором 15х2 см для надлобкового дренажу,із перінеальним отвором 9х5 см, із пальцевим чохлом (СМС - 35 г/м2)) стерильне</v>
          </cell>
          <cell r="E325">
            <v>7.0000000000000007E-2</v>
          </cell>
          <cell r="F325">
            <v>30</v>
          </cell>
        </row>
        <row r="326">
          <cell r="C326">
            <v>1210801</v>
          </cell>
          <cell r="D326" t="str">
            <v>Покриття операційне для урології № 1 «Славна®» (покриття операційне 140х60 см з ромбовидним адгезивним вирізом 10х10 см в перінеальній області (СМС - 35 г/м2)) стерильне</v>
          </cell>
          <cell r="E326">
            <v>7.0000000000000007E-2</v>
          </cell>
          <cell r="F326">
            <v>30</v>
          </cell>
        </row>
        <row r="327">
          <cell r="C327">
            <v>1210802</v>
          </cell>
          <cell r="D327" t="str">
            <v>Покриття операційне для урології №2 «Славна®» 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г/м2)) стерильне</v>
          </cell>
          <cell r="E327">
            <v>7.0000000000000007E-2</v>
          </cell>
          <cell r="F327">
            <v>20</v>
          </cell>
        </row>
        <row r="328">
          <cell r="C328">
            <v>1210804</v>
          </cell>
          <cell r="D328" t="str">
            <v>Покриття операційне для урології № 4 «Славна®» (покриття операційне 160х80 см з фігурними вирізами і адгезивним абдомінальним отвором 8 см, із перінеальним отвором 6 см, із пальцевим чохлом (СМС - 35 г/м2)) стерильне</v>
          </cell>
          <cell r="E328">
            <v>7.0000000000000007E-2</v>
          </cell>
          <cell r="F328">
            <v>30</v>
          </cell>
        </row>
        <row r="329">
          <cell r="C329">
            <v>1210807</v>
          </cell>
          <cell r="D329" t="str">
            <v>Покриття операційне для урології №7  «Славна®»  (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 і відвідною трубою довжиною 130 см) (СМС - 35 г/м2) стерильне</v>
          </cell>
          <cell r="E329">
            <v>7.0000000000000007E-2</v>
          </cell>
          <cell r="F329">
            <v>18</v>
          </cell>
        </row>
        <row r="330">
          <cell r="C330">
            <v>3510001</v>
          </cell>
          <cell r="D330" t="str">
            <v>Покриття 140х80 см в упаковці по 5 шт. "Славна®" (спанбонд -30 г/м2) нестерильне</v>
          </cell>
          <cell r="E330">
            <v>7.0000000000000007E-2</v>
          </cell>
          <cell r="F330">
            <v>40</v>
          </cell>
        </row>
        <row r="331">
          <cell r="C331">
            <v>3510002</v>
          </cell>
          <cell r="D331" t="str">
            <v>Покриття 50х40 см в упаковці по 5 шт. "Славна®" (спанбонд - 30 г/м2) нестерильне</v>
          </cell>
          <cell r="E331">
            <v>7.0000000000000007E-2</v>
          </cell>
          <cell r="F331">
            <v>50</v>
          </cell>
        </row>
        <row r="332">
          <cell r="C332">
            <v>1211301</v>
          </cell>
          <cell r="D332" t="str">
            <v>Покриття в рулонах 250м х 0.6м (СМС 35г/м2) нестерильне</v>
          </cell>
          <cell r="E332">
            <v>7.0000000000000007E-2</v>
          </cell>
          <cell r="F332">
            <v>1</v>
          </cell>
        </row>
        <row r="333">
          <cell r="C333">
            <v>1211388</v>
          </cell>
          <cell r="D333" t="str">
            <v>Покриття операційне 100см х 90см (в упаковці 50 шт.) «Славна®» (ламінований спанбонд - 45 г/м2) нестерильне</v>
          </cell>
          <cell r="E333">
            <v>7.0000000000000007E-2</v>
          </cell>
          <cell r="F333">
            <v>2</v>
          </cell>
        </row>
        <row r="334">
          <cell r="C334">
            <v>1211385</v>
          </cell>
          <cell r="D334" t="str">
            <v>Покриття операційне 100см х 60см "Славна®" (СМС - 30 г/м2) нестерильне</v>
          </cell>
          <cell r="E334">
            <v>7.0000000000000007E-2</v>
          </cell>
          <cell r="F334">
            <v>100</v>
          </cell>
        </row>
        <row r="335">
          <cell r="C335">
            <v>1211324</v>
          </cell>
          <cell r="D335" t="str">
            <v>Покриття операційне 100х90 см «Славна®» (ламінований спанбонд - 45 г/м2) нестерильне</v>
          </cell>
          <cell r="E335">
            <v>7.0000000000000007E-2</v>
          </cell>
          <cell r="F335">
            <v>65</v>
          </cell>
        </row>
        <row r="336">
          <cell r="C336">
            <v>1211323</v>
          </cell>
          <cell r="D336" t="str">
            <v>Покриття операційне 100х90 см «Славна®» (СМС - 35 г/м2) нестерильне</v>
          </cell>
          <cell r="E336">
            <v>7.0000000000000007E-2</v>
          </cell>
          <cell r="F336">
            <v>0</v>
          </cell>
        </row>
        <row r="337">
          <cell r="C337">
            <v>1211322</v>
          </cell>
          <cell r="D337" t="str">
            <v>Покриття операційне 100х90 см «Славна®» (спанбонд - 30 г/м2) нестерильне</v>
          </cell>
          <cell r="E337">
            <v>7.0000000000000007E-2</v>
          </cell>
          <cell r="F337">
            <v>0</v>
          </cell>
        </row>
        <row r="338">
          <cell r="C338">
            <v>1211343</v>
          </cell>
          <cell r="D338" t="str">
            <v>Покриття операційне 120х50 см «Славна®» (СМС - 35 г/м2) нестерильне</v>
          </cell>
          <cell r="E338">
            <v>7.0000000000000007E-2</v>
          </cell>
          <cell r="F338">
            <v>0</v>
          </cell>
        </row>
        <row r="339">
          <cell r="C339">
            <v>1211321</v>
          </cell>
          <cell r="D339" t="str">
            <v>Покриття операційне 120х80 см «Славна®» (ламінований спанбонд - 45 г/м2) нестерильне</v>
          </cell>
          <cell r="E339">
            <v>7.0000000000000007E-2</v>
          </cell>
          <cell r="F339">
            <v>0</v>
          </cell>
        </row>
        <row r="340">
          <cell r="C340">
            <v>1211320</v>
          </cell>
          <cell r="D340" t="str">
            <v>Покриття операційне 120х80 см «Славна®» (СМС - 35 г/м2) нестерильне</v>
          </cell>
          <cell r="E340">
            <v>7.0000000000000007E-2</v>
          </cell>
          <cell r="F340">
            <v>200</v>
          </cell>
        </row>
        <row r="341">
          <cell r="C341">
            <v>1211319</v>
          </cell>
          <cell r="D341" t="str">
            <v>Покриття операційне 120х80 см «Славна®» (спанбонд - 30 г/м2) нестерильне</v>
          </cell>
          <cell r="E341">
            <v>7.0000000000000007E-2</v>
          </cell>
          <cell r="F341">
            <v>200</v>
          </cell>
        </row>
        <row r="342">
          <cell r="C342">
            <v>1211358</v>
          </cell>
          <cell r="D342" t="str">
            <v>Покриття операційне 140х80 см в упаковці по 5 шт. "Славна®" (спанбонд -30 г/м2) нестерильне</v>
          </cell>
          <cell r="E342">
            <v>7.0000000000000007E-2</v>
          </cell>
          <cell r="F342">
            <v>35</v>
          </cell>
        </row>
        <row r="343">
          <cell r="C343">
            <v>1211318</v>
          </cell>
          <cell r="D343" t="str">
            <v>Покриття операційне 140х80 см «Славна®» (ламінований спанбонд - 45 г/м2) нестерильне</v>
          </cell>
          <cell r="E343">
            <v>7.0000000000000007E-2</v>
          </cell>
          <cell r="F343">
            <v>0</v>
          </cell>
        </row>
        <row r="344">
          <cell r="C344">
            <v>1211317</v>
          </cell>
          <cell r="D344" t="str">
            <v>Покриття операційне 140х80 см «Славна®» (СМС - 35 г/м2) нестерильне</v>
          </cell>
          <cell r="E344">
            <v>7.0000000000000007E-2</v>
          </cell>
          <cell r="F344">
            <v>0</v>
          </cell>
        </row>
        <row r="345">
          <cell r="C345">
            <v>1211316</v>
          </cell>
          <cell r="D345" t="str">
            <v>Покриття операційне 140х80 см «Славна®» (спанбонд - 30 г/м2) нестерильне</v>
          </cell>
          <cell r="E345">
            <v>7.0000000000000007E-2</v>
          </cell>
          <cell r="F345">
            <v>50</v>
          </cell>
        </row>
        <row r="346">
          <cell r="C346">
            <v>1211386</v>
          </cell>
          <cell r="D346" t="str">
            <v>Покриття операційне 150см х 80см «Славна®» (СМС - 35 г/м2) нестерильне</v>
          </cell>
          <cell r="E346">
            <v>7.0000000000000007E-2</v>
          </cell>
          <cell r="F346">
            <v>150</v>
          </cell>
        </row>
        <row r="347">
          <cell r="C347">
            <v>1211360</v>
          </cell>
          <cell r="D347" t="str">
            <v>Покриття операційне 160х80 см «Славна®» (СМС - 35 г/м2) нестерильне</v>
          </cell>
          <cell r="E347">
            <v>7.0000000000000007E-2</v>
          </cell>
          <cell r="F347">
            <v>120</v>
          </cell>
        </row>
        <row r="348">
          <cell r="C348">
            <v>1210169</v>
          </cell>
          <cell r="D348" t="str">
            <v>Покриття операційне 160х80 см «Славна®» (спанбонд - 30 г/м2) нестерильне</v>
          </cell>
          <cell r="E348">
            <v>7.0000000000000007E-2</v>
          </cell>
          <cell r="F348">
            <v>200</v>
          </cell>
        </row>
        <row r="349">
          <cell r="C349">
            <v>1210172</v>
          </cell>
          <cell r="D349" t="str">
            <v>Покриття операційне 160х80 см в упаковці по 5 шт. «Славна®» (спанбонд - 30 г/м2) нестерильне</v>
          </cell>
          <cell r="E349">
            <v>7.0000000000000007E-2</v>
          </cell>
          <cell r="F349">
            <v>45</v>
          </cell>
        </row>
        <row r="350">
          <cell r="C350">
            <v>1211367</v>
          </cell>
          <cell r="D350" t="str">
            <v>Покриття операційне 180х80 см (в упаковці 100 шт.)  "Славна®" (спанбонд - 30 г/м2) нестерильне</v>
          </cell>
          <cell r="E350">
            <v>7.0000000000000007E-2</v>
          </cell>
          <cell r="F350">
            <v>0</v>
          </cell>
        </row>
        <row r="351">
          <cell r="C351">
            <v>1211311</v>
          </cell>
          <cell r="D351" t="str">
            <v>Покриття операційне 200х120 см «Славна®» (ламінований спанбонд - 45 г/м2 ) нестерильне</v>
          </cell>
          <cell r="E351">
            <v>7.0000000000000007E-2</v>
          </cell>
          <cell r="F351">
            <v>0</v>
          </cell>
        </row>
        <row r="352">
          <cell r="C352">
            <v>1211310</v>
          </cell>
          <cell r="D352" t="str">
            <v>Покриття операційне 200х120 см «Славна®» (СМС - 35 г/м2 ) нестерильне</v>
          </cell>
          <cell r="E352">
            <v>7.0000000000000007E-2</v>
          </cell>
          <cell r="F352">
            <v>90</v>
          </cell>
        </row>
        <row r="353">
          <cell r="C353">
            <v>1211309</v>
          </cell>
          <cell r="D353" t="str">
            <v>Покриття операційне 200х120 см «Славна®» (спанбонд - 30 г/м2) нестерильне</v>
          </cell>
          <cell r="E353">
            <v>7.0000000000000007E-2</v>
          </cell>
          <cell r="F353">
            <v>90</v>
          </cell>
        </row>
        <row r="354">
          <cell r="C354">
            <v>1211308</v>
          </cell>
          <cell r="D354" t="str">
            <v>Покриття операційне 200х160 см «Славна®» (ламінований спанбонд - 45 г/м2 ) нестерильне</v>
          </cell>
          <cell r="E354">
            <v>7.0000000000000007E-2</v>
          </cell>
          <cell r="F354">
            <v>0</v>
          </cell>
        </row>
        <row r="355">
          <cell r="C355">
            <v>1211307</v>
          </cell>
          <cell r="D355" t="str">
            <v>Покриття операційне 200х160 см «Славна®» (СМС - 35 г/м2 ) нестерильне</v>
          </cell>
          <cell r="E355">
            <v>7.0000000000000007E-2</v>
          </cell>
          <cell r="F355">
            <v>70</v>
          </cell>
        </row>
        <row r="356">
          <cell r="C356">
            <v>1211306</v>
          </cell>
          <cell r="D356" t="str">
            <v>Покриття операційне 200х160 см «Славна®» (спанбонд - 30 г/м2) нестерильне</v>
          </cell>
          <cell r="E356">
            <v>7.0000000000000007E-2</v>
          </cell>
          <cell r="F356">
            <v>0</v>
          </cell>
        </row>
        <row r="357">
          <cell r="C357">
            <v>1211370</v>
          </cell>
          <cell r="D357" t="str">
            <v>Покриття операційне 200х160 см в упаковці по 10 шт.«Славна®» (СММС - 35 г/м2), нестерильне</v>
          </cell>
          <cell r="E357">
            <v>7.0000000000000007E-2</v>
          </cell>
          <cell r="F357">
            <v>0</v>
          </cell>
        </row>
        <row r="358">
          <cell r="C358">
            <v>1211348</v>
          </cell>
          <cell r="D358" t="str">
            <v>Покриття операційне 200х50 см в упаковці по 20 шт. «Славна®» (СМС - 35 г/м2) нестерильне</v>
          </cell>
          <cell r="E358">
            <v>7.0000000000000007E-2</v>
          </cell>
          <cell r="F358">
            <v>12</v>
          </cell>
        </row>
        <row r="359">
          <cell r="C359">
            <v>1211346</v>
          </cell>
          <cell r="D359" t="str">
            <v>Покриття операційне 200х50 см в упаковці по 5 шт. «Славна®» (СМС - 35 г/м2) нестерильне</v>
          </cell>
          <cell r="E359">
            <v>7.0000000000000007E-2</v>
          </cell>
          <cell r="F359">
            <v>50</v>
          </cell>
        </row>
        <row r="360">
          <cell r="C360">
            <v>1211315</v>
          </cell>
          <cell r="D360" t="str">
            <v>Покриття операційне 200х60 см «Славна®» (ламінований спанбонд - 45 г/м2) нестерильне</v>
          </cell>
          <cell r="E360">
            <v>7.0000000000000007E-2</v>
          </cell>
          <cell r="F360">
            <v>0</v>
          </cell>
        </row>
        <row r="361">
          <cell r="C361">
            <v>1211314</v>
          </cell>
          <cell r="D361" t="str">
            <v>Покриття операційне 200х60 см «Славна®» (СМС - 35 г/м2) нестерильне</v>
          </cell>
          <cell r="E361">
            <v>7.0000000000000007E-2</v>
          </cell>
          <cell r="F361">
            <v>0</v>
          </cell>
        </row>
        <row r="362">
          <cell r="C362">
            <v>1211313</v>
          </cell>
          <cell r="D362" t="str">
            <v>Покриття операційне 200х60 см «Славна®» (спанбонд - 30 г/м2) нестерильне</v>
          </cell>
          <cell r="E362">
            <v>7.0000000000000007E-2</v>
          </cell>
          <cell r="F362">
            <v>0</v>
          </cell>
        </row>
        <row r="363">
          <cell r="C363">
            <v>1211342</v>
          </cell>
          <cell r="D363" t="str">
            <v>Покриття операційне 20х17 см «Славна®» (спанлейс - 50 г/м2) нестерильне</v>
          </cell>
          <cell r="E363">
            <v>7.0000000000000007E-2</v>
          </cell>
          <cell r="F363">
            <v>0</v>
          </cell>
        </row>
        <row r="364">
          <cell r="C364">
            <v>1211391</v>
          </cell>
          <cell r="D364" t="str">
            <v>Покриття операційне 210см х 120см (в упаковці 10 шт.) «Славна®» (спанбонд - 30 г/м2) нестерильне</v>
          </cell>
          <cell r="E364">
            <v>7.0000000000000007E-2</v>
          </cell>
          <cell r="F364">
            <v>0</v>
          </cell>
        </row>
        <row r="365">
          <cell r="C365">
            <v>1211361</v>
          </cell>
          <cell r="D365" t="str">
            <v>Покриття операційне 210х120 см (в упаковці  100 шт)  «Славна®» (спанбонд - 30 г/м2) нестерильне</v>
          </cell>
          <cell r="E365">
            <v>7.0000000000000007E-2</v>
          </cell>
          <cell r="F365">
            <v>1</v>
          </cell>
        </row>
        <row r="366">
          <cell r="C366">
            <v>1211371</v>
          </cell>
          <cell r="D366" t="str">
            <v>Покриття операційне 210х120 см «Славна®» (CМС-30г/м2), нестерильне</v>
          </cell>
          <cell r="E366">
            <v>7.0000000000000007E-2</v>
          </cell>
          <cell r="F366">
            <v>100</v>
          </cell>
        </row>
        <row r="367">
          <cell r="C367">
            <v>1211305</v>
          </cell>
          <cell r="D367" t="str">
            <v>Покриття операційне 210х120 см «Славна®» (ламінований спанбонд - 45 г/м2) нестерильне</v>
          </cell>
          <cell r="E367">
            <v>7.0000000000000007E-2</v>
          </cell>
          <cell r="F367">
            <v>100</v>
          </cell>
        </row>
        <row r="368">
          <cell r="C368">
            <v>1211304</v>
          </cell>
          <cell r="D368" t="str">
            <v>Покриття операційне 210х120 см «Славна®» (СМС - 35 г/м2) нестерильне</v>
          </cell>
          <cell r="E368">
            <v>7.0000000000000007E-2</v>
          </cell>
          <cell r="F368">
            <v>90</v>
          </cell>
        </row>
        <row r="369">
          <cell r="C369">
            <v>1211303</v>
          </cell>
          <cell r="D369" t="str">
            <v>Покриття операційне 210х120 см «Славна®» (спанбонд - 30 г/м2) нестерильне</v>
          </cell>
          <cell r="E369">
            <v>7.0000000000000007E-2</v>
          </cell>
          <cell r="F369">
            <v>100</v>
          </cell>
        </row>
        <row r="370">
          <cell r="C370">
            <v>1211344</v>
          </cell>
          <cell r="D370" t="str">
            <v>Покриття операційне 210х120 см «Славна®» (спанлейс - 50 г/м2) нестерильне</v>
          </cell>
          <cell r="E370">
            <v>7.0000000000000007E-2</v>
          </cell>
          <cell r="F370">
            <v>50</v>
          </cell>
        </row>
        <row r="371">
          <cell r="C371">
            <v>1211389</v>
          </cell>
          <cell r="D371" t="str">
            <v>Покриття операційне 210см х 160см (в упаковці 5 шт.) «Славна®» (спанбонд - 30 г/м2) нестерильне</v>
          </cell>
          <cell r="E371">
            <v>7.0000000000000007E-2</v>
          </cell>
          <cell r="F371">
            <v>0</v>
          </cell>
        </row>
        <row r="372">
          <cell r="C372">
            <v>1211364</v>
          </cell>
          <cell r="D372" t="str">
            <v>Покриття операційне 210х80 см (в упаковці 100 шт) «Славна®» (спанбонд - 30 г/м2) нестерильне</v>
          </cell>
          <cell r="E372">
            <v>7.0000000000000007E-2</v>
          </cell>
          <cell r="F372">
            <v>1</v>
          </cell>
        </row>
        <row r="373">
          <cell r="C373">
            <v>1211345</v>
          </cell>
          <cell r="D373" t="str">
            <v>Покриття операційне 210х80 см «Славна®» (спанбонд) нестерильне</v>
          </cell>
          <cell r="E373">
            <v>7.0000000000000007E-2</v>
          </cell>
          <cell r="F373">
            <v>120</v>
          </cell>
        </row>
        <row r="374">
          <cell r="C374">
            <v>1211369</v>
          </cell>
          <cell r="D374" t="str">
            <v>Покриття операційне 220х160 см в упаковці по 10 шт.«Славна®» (СММС - 35 г/м2), нестерильне</v>
          </cell>
          <cell r="E374">
            <v>7.0000000000000007E-2</v>
          </cell>
          <cell r="F374">
            <v>0</v>
          </cell>
        </row>
        <row r="375">
          <cell r="C375">
            <v>1211368</v>
          </cell>
          <cell r="D375" t="str">
            <v>Покриття операційне 240х160 см «Славна®» (спанбонд - 30 г/м2 ) нестерильне</v>
          </cell>
          <cell r="E375">
            <v>7.0000000000000007E-2</v>
          </cell>
          <cell r="F375">
            <v>60</v>
          </cell>
        </row>
        <row r="376">
          <cell r="C376">
            <v>1211357</v>
          </cell>
          <cell r="D376" t="str">
            <v>Покриття операційне 260х210 см «Славна®» (спанбонд - 30 г/м2) нестерильне</v>
          </cell>
          <cell r="E376">
            <v>7.0000000000000007E-2</v>
          </cell>
          <cell r="F376">
            <v>40</v>
          </cell>
        </row>
        <row r="377">
          <cell r="C377">
            <v>1211384</v>
          </cell>
          <cell r="D377" t="str">
            <v>Покриття операційне 30х30 см «Славна®» (спанбонд-30 г/м2), нестерильне</v>
          </cell>
          <cell r="E377">
            <v>7.0000000000000007E-2</v>
          </cell>
          <cell r="F377">
            <v>300</v>
          </cell>
        </row>
        <row r="378">
          <cell r="C378">
            <v>1211341</v>
          </cell>
          <cell r="D378" t="str">
            <v>Покриття операційне 35х20 см «Славна®» (спанлейс - 50 г/м2) нестерильне</v>
          </cell>
          <cell r="E378">
            <v>7.0000000000000007E-2</v>
          </cell>
          <cell r="F378">
            <v>0</v>
          </cell>
        </row>
        <row r="379">
          <cell r="C379">
            <v>1211392</v>
          </cell>
          <cell r="D379" t="str">
            <v>Покриття операційне 40см х 35см (в упаковці 3 шт.) «Славна®» (СМС - 35 г/м2) нестерильне</v>
          </cell>
          <cell r="E379">
            <v>7.0000000000000007E-2</v>
          </cell>
          <cell r="F379">
            <v>150</v>
          </cell>
        </row>
        <row r="380">
          <cell r="C380">
            <v>1211340</v>
          </cell>
          <cell r="D380" t="str">
            <v>Покриття операційне 40х30 см «Славна®» (ламінований спанбонд - 45 г/м2) нестерильне</v>
          </cell>
          <cell r="E380">
            <v>7.0000000000000007E-2</v>
          </cell>
          <cell r="F380">
            <v>350</v>
          </cell>
        </row>
        <row r="381">
          <cell r="C381">
            <v>1211338</v>
          </cell>
          <cell r="D381" t="str">
            <v>Покриття операційне 40х30 см «Славна®» (СМС - 35 г/м2) нестерильне</v>
          </cell>
          <cell r="E381">
            <v>7.0000000000000007E-2</v>
          </cell>
          <cell r="F381">
            <v>300</v>
          </cell>
        </row>
        <row r="382">
          <cell r="C382">
            <v>1211337</v>
          </cell>
          <cell r="D382" t="str">
            <v>Покриття операційне 40х30 см «Славна®» (спанбонд - 30 г/м2) нестерильне</v>
          </cell>
          <cell r="E382">
            <v>7.0000000000000007E-2</v>
          </cell>
          <cell r="F382">
            <v>0</v>
          </cell>
        </row>
        <row r="383">
          <cell r="C383">
            <v>1211339</v>
          </cell>
          <cell r="D383" t="str">
            <v>Покриття операційне 40х30 см «Славна®» (спанлейс - 50 г/м2) нестерильне</v>
          </cell>
          <cell r="E383">
            <v>7.0000000000000007E-2</v>
          </cell>
          <cell r="F383">
            <v>200</v>
          </cell>
        </row>
        <row r="384">
          <cell r="C384">
            <v>1211359</v>
          </cell>
          <cell r="D384" t="str">
            <v>Покриття операційне 50х40 см в упаковці по 5 шт. "Славна®" (спанбонд - 30 г/м2) нестерильне</v>
          </cell>
          <cell r="E384">
            <v>7.0000000000000007E-2</v>
          </cell>
          <cell r="F384">
            <v>50</v>
          </cell>
        </row>
        <row r="385">
          <cell r="C385">
            <v>1211362</v>
          </cell>
          <cell r="D385" t="str">
            <v>Покриття операційне 50х40 см (в упаковці 100 шт.) "Славна®" (спанбонд - 30 г/м2) нестерильне</v>
          </cell>
          <cell r="E385">
            <v>7.0000000000000007E-2</v>
          </cell>
          <cell r="F385">
            <v>10</v>
          </cell>
        </row>
        <row r="386">
          <cell r="C386">
            <v>1211349</v>
          </cell>
          <cell r="D386" t="str">
            <v>Покриття операційне 50х40 см в упаковці по 50 шт.«Славна®» (СМС - 35 г/м2) нестерильне</v>
          </cell>
          <cell r="E386">
            <v>7.0000000000000007E-2</v>
          </cell>
          <cell r="F386">
            <v>30</v>
          </cell>
        </row>
        <row r="387">
          <cell r="C387">
            <v>1211336</v>
          </cell>
          <cell r="D387" t="str">
            <v>Покриття операційне 60х50 см «Славна®» (ламінований спанбонд - 45 г/м2) нестерильне</v>
          </cell>
          <cell r="E387">
            <v>7.0000000000000007E-2</v>
          </cell>
          <cell r="F387">
            <v>150</v>
          </cell>
        </row>
        <row r="388">
          <cell r="C388">
            <v>1211334</v>
          </cell>
          <cell r="D388" t="str">
            <v>Покриття операційне 60х50 см «Славна®» (СМС - 35 г/м2) нестерильне</v>
          </cell>
          <cell r="E388">
            <v>7.0000000000000007E-2</v>
          </cell>
          <cell r="F388">
            <v>150</v>
          </cell>
        </row>
        <row r="389">
          <cell r="C389">
            <v>1211333</v>
          </cell>
          <cell r="D389" t="str">
            <v>Покриття операційне 60х50 см «Славна®» (спанбонд - 30 г/м2) нестерильне</v>
          </cell>
          <cell r="E389">
            <v>7.0000000000000007E-2</v>
          </cell>
          <cell r="F389">
            <v>200</v>
          </cell>
        </row>
        <row r="390">
          <cell r="C390">
            <v>1211335</v>
          </cell>
          <cell r="D390" t="str">
            <v>Покриття операційне 60х50 см «Славна®» (спанлейс - 50 г/м2) нестерильне</v>
          </cell>
          <cell r="E390">
            <v>7.0000000000000007E-2</v>
          </cell>
          <cell r="F390">
            <v>120</v>
          </cell>
        </row>
        <row r="391">
          <cell r="C391">
            <v>1211352</v>
          </cell>
          <cell r="D391" t="str">
            <v>Покриття операційне 60х50 см в упаковці по 50 шт.«Славна®» (СМС - 35 г/м2) нестерильне</v>
          </cell>
          <cell r="E391">
            <v>7.0000000000000007E-2</v>
          </cell>
          <cell r="F391">
            <v>15</v>
          </cell>
        </row>
        <row r="392">
          <cell r="C392">
            <v>1211390</v>
          </cell>
          <cell r="D392" t="str">
            <v>Покриття операційне 80см х 60см (в упаковці 10 шт.) «Славна®» (спанбонд - 30 г/м2) нестерильне</v>
          </cell>
          <cell r="E392">
            <v>7.0000000000000007E-2</v>
          </cell>
          <cell r="F392">
            <v>0</v>
          </cell>
        </row>
        <row r="393">
          <cell r="C393">
            <v>1211332</v>
          </cell>
          <cell r="D393" t="str">
            <v>Покриття операційне 80х60 см «Славна®» (ламінований спанбонд - 45 г/м2 нестерильне</v>
          </cell>
          <cell r="E393">
            <v>7.0000000000000007E-2</v>
          </cell>
          <cell r="F393">
            <v>130</v>
          </cell>
        </row>
        <row r="394">
          <cell r="C394">
            <v>1211329</v>
          </cell>
          <cell r="D394" t="str">
            <v>Покриття операційне 80х60 см «Славна®» (спанбонд - 30 г/м2) нестерильне</v>
          </cell>
          <cell r="E394">
            <v>7.0000000000000007E-2</v>
          </cell>
          <cell r="F394">
            <v>100</v>
          </cell>
        </row>
        <row r="395">
          <cell r="C395">
            <v>1211331</v>
          </cell>
          <cell r="D395" t="str">
            <v>Покриття операційне 80х60 см «Славна®» (спанлейс - 50 г/м2) нестерильне</v>
          </cell>
          <cell r="E395">
            <v>7.0000000000000007E-2</v>
          </cell>
          <cell r="F395">
            <v>0</v>
          </cell>
        </row>
        <row r="396">
          <cell r="C396">
            <v>1211330</v>
          </cell>
          <cell r="D396" t="str">
            <v>Покриття операційне 80х60 см «Славна®» (СМС - 35 г/м2) нестерильне</v>
          </cell>
          <cell r="E396">
            <v>7.0000000000000007E-2</v>
          </cell>
          <cell r="F396">
            <v>100</v>
          </cell>
        </row>
        <row r="397">
          <cell r="C397">
            <v>1211353</v>
          </cell>
          <cell r="D397" t="str">
            <v>Покриття операційне 80х60 см в упаковці по 50 шт.«Славна®» (СМС - 35 г/м2) нестерильне</v>
          </cell>
          <cell r="E397">
            <v>7.0000000000000007E-2</v>
          </cell>
          <cell r="F397">
            <v>10</v>
          </cell>
        </row>
        <row r="398">
          <cell r="C398">
            <v>1211387</v>
          </cell>
          <cell r="D398" t="str">
            <v>Покриття операційне 80см х 60см (в упаковці 50 шт.) «Славна®» (ламінований спанбонд - 45 г/м2) нестерильне</v>
          </cell>
          <cell r="E398">
            <v>7.0000000000000007E-2</v>
          </cell>
          <cell r="F398">
            <v>4</v>
          </cell>
        </row>
        <row r="399">
          <cell r="C399">
            <v>1211365</v>
          </cell>
          <cell r="D399" t="str">
            <v>Покриття операційне 80х70 см (в упаковці 100 шт) «Славна®» (спанбонд - 30 г/м2) нестерильне</v>
          </cell>
          <cell r="E399">
            <v>7.0000000000000007E-2</v>
          </cell>
          <cell r="F399">
            <v>5</v>
          </cell>
        </row>
        <row r="400">
          <cell r="C400">
            <v>1211363</v>
          </cell>
          <cell r="D400" t="str">
            <v>Покриття операційне 80х70 см (в упаковці 100 шт.) «Славна®» (ламінований спанбонд -45 г/м2) нестерильне</v>
          </cell>
          <cell r="E400">
            <v>7.0000000000000007E-2</v>
          </cell>
          <cell r="F400">
            <v>1</v>
          </cell>
        </row>
        <row r="401">
          <cell r="C401">
            <v>1211325</v>
          </cell>
          <cell r="D401" t="str">
            <v>Покриття операційне 80х70 см (в упаковці по 10 шт) «Славна®» (спанбонд - 30 г/м2) нестерильне</v>
          </cell>
          <cell r="E401">
            <v>7.0000000000000007E-2</v>
          </cell>
          <cell r="F401">
            <v>500</v>
          </cell>
        </row>
        <row r="402">
          <cell r="C402">
            <v>1211372</v>
          </cell>
          <cell r="D402" t="str">
            <v>Покриття операційне 80х70 см «Славна®» (CМС- 30г/м2), нестерильне</v>
          </cell>
          <cell r="E402">
            <v>7.0000000000000007E-2</v>
          </cell>
          <cell r="F402">
            <v>0</v>
          </cell>
        </row>
        <row r="403">
          <cell r="C403">
            <v>1211328</v>
          </cell>
          <cell r="D403" t="str">
            <v>Покриття операційне 80х70 см «Славна®» (ламінований спанбонд -45 г/м2) нестерильне</v>
          </cell>
          <cell r="E403">
            <v>7.0000000000000007E-2</v>
          </cell>
          <cell r="F403">
            <v>1</v>
          </cell>
        </row>
        <row r="404">
          <cell r="C404">
            <v>1211326</v>
          </cell>
          <cell r="D404" t="str">
            <v>Покриття операційне 80х70 см «Славна®» (СМС - 35 г/м2) нестерильне</v>
          </cell>
          <cell r="E404">
            <v>7.0000000000000007E-2</v>
          </cell>
          <cell r="F404">
            <v>100</v>
          </cell>
        </row>
        <row r="405">
          <cell r="C405">
            <v>1211327</v>
          </cell>
          <cell r="D405" t="str">
            <v>Покриття операційне 80х70 см «Славна®» (спанлейс - 50 г/м2) нестерильне</v>
          </cell>
          <cell r="E405">
            <v>7.0000000000000007E-2</v>
          </cell>
          <cell r="F405">
            <v>0</v>
          </cell>
        </row>
        <row r="406">
          <cell r="C406">
            <v>1210742</v>
          </cell>
          <cell r="D406" t="str">
            <v>Покриття операційне офтальмологічне 100см х 80см з двома адгезивними операційними отворами діаметром 7 см з мішками приймальними та шторкою "Славна®" (ламінований спанбонд - 45 г/м2) стерильне</v>
          </cell>
          <cell r="E406">
            <v>7.0000000000000007E-2</v>
          </cell>
          <cell r="F406">
            <v>0</v>
          </cell>
        </row>
        <row r="407">
          <cell r="C407">
            <v>1211114</v>
          </cell>
          <cell r="D407" t="str">
            <v>Покриття операційне 100х80 см з адгезивним краєм (по довгій стороні) «Славна®» (СМС-35 г/м2), стерильне</v>
          </cell>
          <cell r="E407">
            <v>7.0000000000000007E-2</v>
          </cell>
          <cell r="F407">
            <v>40</v>
          </cell>
        </row>
        <row r="408">
          <cell r="C408">
            <v>1211104</v>
          </cell>
          <cell r="D408" t="str">
            <v>Покриття операційне 120х80 для  маніпуляцій з адгезивним отвором 15х15 см (посередині) та поглинаючою зоною по периметру отвору «Славна®» ( СМС- 35г/м2) стерильне</v>
          </cell>
          <cell r="E408">
            <v>7.0000000000000007E-2</v>
          </cell>
          <cell r="F408">
            <v>25</v>
          </cell>
        </row>
        <row r="409">
          <cell r="C409">
            <v>1211118</v>
          </cell>
          <cell r="D409" t="str">
            <v>Покриття операційне 140см х 80см з адгезивним овальним операційним полем 20см х 15см "Славна®" (СМС - 35 г/м2) стерильне</v>
          </cell>
          <cell r="E409">
            <v>7.0000000000000007E-2</v>
          </cell>
          <cell r="F409">
            <v>25</v>
          </cell>
        </row>
        <row r="410">
          <cell r="C410">
            <v>1211113</v>
          </cell>
          <cell r="D410" t="str">
            <v>Покриття операційне 160х160 см - на дугу, з адгезивним краєм «Славна®» (СМС - 35 г/м2), стерильне</v>
          </cell>
          <cell r="E410">
            <v>7.0000000000000007E-2</v>
          </cell>
          <cell r="F410">
            <v>0</v>
          </cell>
        </row>
        <row r="411">
          <cell r="C411">
            <v>1211117</v>
          </cell>
          <cell r="D411" t="str">
            <v>Покриття операційне 160см х 160см з адгезивним ромбовидним операційним полем 10cм х 10см «Славна®» (СММС - 35 г/м2), стерильне</v>
          </cell>
          <cell r="E411">
            <v>7.0000000000000007E-2</v>
          </cell>
          <cell r="F411">
            <v>1</v>
          </cell>
        </row>
        <row r="412">
          <cell r="C412">
            <v>1211116</v>
          </cell>
          <cell r="D412" t="str">
            <v>Покриття операційне 200см х 150см з адгезивним краєм (по довгій стороні) «Славна®»(СММС-35г/м2), стерильне</v>
          </cell>
          <cell r="E412">
            <v>7.0000000000000007E-2</v>
          </cell>
          <cell r="F412">
            <v>10</v>
          </cell>
        </row>
        <row r="413">
          <cell r="C413">
            <v>1211123</v>
          </cell>
          <cell r="D413" t="str">
            <v>Покриття операційне 200см х 160см з адгезивним краєм (по короткій  стороні) «Славна®» (СМС - 35 г/м2) стерильне</v>
          </cell>
          <cell r="E413">
            <v>7.0000000000000007E-2</v>
          </cell>
          <cell r="F413">
            <v>15</v>
          </cell>
        </row>
        <row r="414">
          <cell r="C414">
            <v>1211122</v>
          </cell>
          <cell r="D414" t="str">
            <v>Покриття операційне 200см х 160см з адгезивним операційним полем 20см х 10см «Славна®» (СМС - 35 г/м2) стерильне</v>
          </cell>
          <cell r="E414">
            <v>7.0000000000000007E-2</v>
          </cell>
          <cell r="F414">
            <v>12</v>
          </cell>
        </row>
        <row r="415">
          <cell r="C415">
            <v>1211110</v>
          </cell>
          <cell r="D415" t="str">
            <v>Покриття операційне 240х160 см з адгезивним краєм (по довгій стороні) «Славна®» (СМС - 35 г/м2) стерильне</v>
          </cell>
          <cell r="E415">
            <v>7.0000000000000007E-2</v>
          </cell>
          <cell r="F415">
            <v>10</v>
          </cell>
        </row>
        <row r="416">
          <cell r="C416">
            <v>1211105</v>
          </cell>
          <cell r="D416" t="str">
            <v>Покриття операційне 270х160 см з адгезивним краєм (по довгій стороні) «Славна®» (СМС - 35 г/м2) стерильне</v>
          </cell>
          <cell r="E416">
            <v>7.0000000000000007E-2</v>
          </cell>
          <cell r="F416">
            <v>10</v>
          </cell>
        </row>
        <row r="417">
          <cell r="C417">
            <v>1211109</v>
          </cell>
          <cell r="D417" t="str">
            <v>Покриття операційне 50х50 см з адгезивним отвором d 10 см «Славна®» (СМС - 35 г/м2) стерильне</v>
          </cell>
          <cell r="E417">
            <v>7.0000000000000007E-2</v>
          </cell>
          <cell r="F417">
            <v>80</v>
          </cell>
        </row>
        <row r="418">
          <cell r="C418">
            <v>1211119</v>
          </cell>
          <cell r="D418" t="str">
            <v>Покриття операційне 70см х 40см з адгезивним операційним полем 14см х 6см та поглинаючою зоною «Славна®» (СМС - 35 г/м2) стерильне</v>
          </cell>
          <cell r="E418">
            <v>7.0000000000000007E-2</v>
          </cell>
          <cell r="F418">
            <v>0</v>
          </cell>
        </row>
        <row r="419">
          <cell r="C419">
            <v>1211112</v>
          </cell>
          <cell r="D419" t="str">
            <v>Покриття операційне 80х60 см з адгезивним краєм (по довгій стороні) «Славна®» (СМС - 35 г/м2), стерильне</v>
          </cell>
          <cell r="E419">
            <v>7.0000000000000007E-2</v>
          </cell>
          <cell r="F419">
            <v>60</v>
          </cell>
        </row>
        <row r="420">
          <cell r="C420">
            <v>1211121</v>
          </cell>
          <cell r="D420" t="str">
            <v>Покриття операційне 80см х 70см з адгезивним краєм (по довгій стороні) «Славна®» (ламінований спанлейс - 70 г/м2) стерильне</v>
          </cell>
          <cell r="E420">
            <v>7.0000000000000007E-2</v>
          </cell>
          <cell r="F420">
            <v>40</v>
          </cell>
        </row>
        <row r="421">
          <cell r="C421">
            <v>1211115</v>
          </cell>
          <cell r="D421" t="str">
            <v>Покриття операційне 80х70 см з адгезивним краєм (по довгій стороні) «Славна®» (СМС - 35г/м2), стерильне</v>
          </cell>
          <cell r="E421">
            <v>7.0000000000000007E-2</v>
          </cell>
          <cell r="F421">
            <v>55</v>
          </cell>
        </row>
        <row r="422">
          <cell r="C422">
            <v>1211106</v>
          </cell>
          <cell r="D422" t="str">
            <v>Покриття операційне 80х80 см з адгезивним краєм «Славна®» (СМС - 35 г/м2) стерильне</v>
          </cell>
          <cell r="E422">
            <v>7.0000000000000007E-2</v>
          </cell>
          <cell r="F422">
            <v>200</v>
          </cell>
        </row>
        <row r="423">
          <cell r="C423">
            <v>1211101</v>
          </cell>
          <cell r="D423" t="str">
            <v>Покриття операційне для струмектомії № 1 (покриття операційне 200х160см (на дугу) з U -подібним адгезивним операційним полем 70х7см та поглинаючою зоною «Славна®» (СМС -35 г/м2) стерильне</v>
          </cell>
          <cell r="E423">
            <v>7.0000000000000007E-2</v>
          </cell>
          <cell r="F423">
            <v>15</v>
          </cell>
        </row>
        <row r="424">
          <cell r="C424">
            <v>1211103</v>
          </cell>
          <cell r="D424" t="str">
            <v>Покриття операційне для встановлення підключичного катетера (дитячий) стерильне (покриття операційне 80х70 см з адгезивним отвором d 5 см - 1 шт «Славна®» (ламінований спанлейс - 70 г/м2)) стерильне</v>
          </cell>
          <cell r="E424">
            <v>7.0000000000000007E-2</v>
          </cell>
          <cell r="F424">
            <v>40</v>
          </cell>
        </row>
        <row r="425">
          <cell r="C425">
            <v>1211102</v>
          </cell>
          <cell r="D425" t="str">
            <v>Покриття операційне для встановлення підключичного катетера (дорослий) №1 (покриття операційне 80х70 см з адгезивним отвором d 10 см - 1 шт «Славна®» (ламінований спанлейс - 70 г/м2))  стерильне</v>
          </cell>
          <cell r="E425">
            <v>7.0000000000000007E-2</v>
          </cell>
          <cell r="F425">
            <v>40</v>
          </cell>
        </row>
        <row r="426">
          <cell r="C426">
            <v>1211107</v>
          </cell>
          <cell r="D426" t="str">
            <v>Покриття операційне для встановлення підключичного катетера (дорослий) №2 (пелюшка поглинаюча 90х60 см з адгезивним операційним полем діаметром 10 см - 1 шт. «Славна®» (целюлоза+абсорбент)) стерильне</v>
          </cell>
          <cell r="E426">
            <v>7.0000000000000007E-2</v>
          </cell>
          <cell r="F426">
            <v>20</v>
          </cell>
        </row>
        <row r="427">
          <cell r="C427">
            <v>1211108</v>
          </cell>
          <cell r="D427" t="str">
            <v>Покриття операційне для операцій на щитовидній залозі №1 (покриття операційне 300х160 см з адгезивним операційним отвором 15х10 см та поглинаючою зоною «Славна®» (спанбонд - 30 г/м2)) стерильне</v>
          </cell>
          <cell r="E427">
            <v>7.0000000000000007E-2</v>
          </cell>
          <cell r="F427">
            <v>10</v>
          </cell>
        </row>
        <row r="428">
          <cell r="C428">
            <v>1211111</v>
          </cell>
          <cell r="D428" t="str">
            <v>Покриття операційне для струмектомії №2 «Славна®» (покриття операційне 300см х 160см-на дугу, з адгезивним отвором 7см х 17см та поглинаючою зоною (СМС - 35 г/м2)) стерильний</v>
          </cell>
          <cell r="E428">
            <v>7.0000000000000007E-2</v>
          </cell>
          <cell r="F428">
            <v>5</v>
          </cell>
        </row>
        <row r="429">
          <cell r="C429">
            <v>1211619</v>
          </cell>
          <cell r="D429" t="str">
            <v>Покриття операційне 160см х 100см "Славна®" (СМС- 35 г/м2) стерильне</v>
          </cell>
          <cell r="E429">
            <v>7.0000000000000007E-2</v>
          </cell>
          <cell r="F429">
            <v>90</v>
          </cell>
        </row>
        <row r="430">
          <cell r="C430">
            <v>1210183</v>
          </cell>
          <cell r="D430" t="str">
            <v>Покриття операційне 100х80 см «Славна®» (спанбонд-30г/м2), стерильне</v>
          </cell>
          <cell r="E430">
            <v>7.0000000000000007E-2</v>
          </cell>
          <cell r="F430">
            <v>60</v>
          </cell>
        </row>
        <row r="431">
          <cell r="C431">
            <v>1210184</v>
          </cell>
          <cell r="D431" t="str">
            <v>Покриття операційне 100х80 см «Славна®» (спанлейс-50г/м2), стерильне</v>
          </cell>
          <cell r="E431">
            <v>7.0000000000000007E-2</v>
          </cell>
          <cell r="F431">
            <v>35</v>
          </cell>
        </row>
        <row r="432">
          <cell r="C432">
            <v>1210136</v>
          </cell>
          <cell r="D432" t="str">
            <v>Покриття операційне 100х90 см «Славна®» (ламінований спанбонд - 45 г/м2) стерильне</v>
          </cell>
          <cell r="E432">
            <v>7.0000000000000007E-2</v>
          </cell>
          <cell r="F432">
            <v>40</v>
          </cell>
        </row>
        <row r="433">
          <cell r="C433">
            <v>1211608</v>
          </cell>
          <cell r="D433" t="str">
            <v>Покриття операційне 100х90 см «Славна®» (СММС-35 г/м2), стерильне</v>
          </cell>
          <cell r="E433">
            <v>7.0000000000000007E-2</v>
          </cell>
          <cell r="F433">
            <v>180</v>
          </cell>
        </row>
        <row r="434">
          <cell r="C434">
            <v>1210135</v>
          </cell>
          <cell r="D434" t="str">
            <v>Покриття операційне 100х90 см «Славна®» (СМС - 35 г/м2) стерильне</v>
          </cell>
          <cell r="E434">
            <v>7.0000000000000007E-2</v>
          </cell>
          <cell r="F434">
            <v>50</v>
          </cell>
        </row>
        <row r="435">
          <cell r="C435">
            <v>1210134</v>
          </cell>
          <cell r="D435" t="str">
            <v>Покриття операційне 100х90 см «Славна®» (спанбонд - 30 г/м2) стерильне</v>
          </cell>
          <cell r="E435">
            <v>7.0000000000000007E-2</v>
          </cell>
          <cell r="F435">
            <v>50</v>
          </cell>
        </row>
        <row r="436">
          <cell r="C436">
            <v>1210167</v>
          </cell>
          <cell r="D436" t="str">
            <v>Покриття операційне 110х180 см «Славна®» (спанбонд - 30 г/м2)) стерильне</v>
          </cell>
          <cell r="E436">
            <v>7.0000000000000007E-2</v>
          </cell>
          <cell r="F436">
            <v>25</v>
          </cell>
        </row>
        <row r="437">
          <cell r="C437">
            <v>1210158</v>
          </cell>
          <cell r="D437" t="str">
            <v>Покриття операційне 120х50 см «Славна®» (CМС - 35 г/м2 ) стерильне</v>
          </cell>
          <cell r="E437">
            <v>7.0000000000000007E-2</v>
          </cell>
          <cell r="F437">
            <v>50</v>
          </cell>
        </row>
        <row r="438">
          <cell r="C438">
            <v>1211604</v>
          </cell>
          <cell r="D438" t="str">
            <v>Покриття операційне 120х80 см (спанлейс 50г/м2) «Славна®» стерильне</v>
          </cell>
          <cell r="E438">
            <v>7.0000000000000007E-2</v>
          </cell>
          <cell r="F438">
            <v>30</v>
          </cell>
        </row>
        <row r="439">
          <cell r="C439">
            <v>1211607</v>
          </cell>
          <cell r="D439" t="str">
            <v>Покриття операційне 120х80 см «Славна®» (CММС-35 г/м2), стерильне</v>
          </cell>
          <cell r="E439">
            <v>7.0000000000000007E-2</v>
          </cell>
          <cell r="F439">
            <v>40</v>
          </cell>
        </row>
        <row r="440">
          <cell r="C440">
            <v>1210132</v>
          </cell>
          <cell r="D440" t="str">
            <v>Покриття операційне 120х80 см «Славна®» (CМС - 35 г/м2 ) стерильне</v>
          </cell>
          <cell r="E440">
            <v>7.0000000000000007E-2</v>
          </cell>
          <cell r="F440">
            <v>150</v>
          </cell>
        </row>
        <row r="441">
          <cell r="C441">
            <v>1210133</v>
          </cell>
          <cell r="D441" t="str">
            <v>Покриття операційне 120х80 см «Славна®» (ламінований спанбонд - 45 г/м2 ) стерильне</v>
          </cell>
          <cell r="E441">
            <v>7.0000000000000007E-2</v>
          </cell>
          <cell r="F441">
            <v>40</v>
          </cell>
        </row>
        <row r="442">
          <cell r="C442">
            <v>1210131</v>
          </cell>
          <cell r="D442" t="str">
            <v>Покриття операційне 120х80 см «Славна®» (спанбонд - 30 г/м2) стерильне</v>
          </cell>
          <cell r="E442">
            <v>7.0000000000000007E-2</v>
          </cell>
          <cell r="F442">
            <v>50</v>
          </cell>
        </row>
        <row r="443">
          <cell r="C443">
            <v>1211625</v>
          </cell>
          <cell r="D443" t="str">
            <v>Покриття операційне 140см х 80см «Славна®» (спанлейс - 50 г/м2) стерильне</v>
          </cell>
          <cell r="E443">
            <v>7.0000000000000007E-2</v>
          </cell>
          <cell r="F443">
            <v>25</v>
          </cell>
        </row>
        <row r="444">
          <cell r="C444">
            <v>1210129</v>
          </cell>
          <cell r="D444" t="str">
            <v>Покриття операційне 140х80 см «Славна®» (CМС-35 г/м2) стерильне</v>
          </cell>
          <cell r="E444">
            <v>7.0000000000000007E-2</v>
          </cell>
          <cell r="F444">
            <v>30</v>
          </cell>
        </row>
        <row r="445">
          <cell r="C445">
            <v>1210130</v>
          </cell>
          <cell r="D445" t="str">
            <v>Покриття операційне 140х80 см «Славна®» (ламінований спанбонд - 45 г/м2 ) стерильне</v>
          </cell>
          <cell r="E445">
            <v>7.0000000000000007E-2</v>
          </cell>
          <cell r="F445">
            <v>35</v>
          </cell>
        </row>
        <row r="446">
          <cell r="C446">
            <v>1211615</v>
          </cell>
          <cell r="D446" t="str">
            <v>Покриття операційне 140см х 80см «Славна®» (СМС - 35г/м2) стерильне
(примітка: пакується в серветку пакувальну)</v>
          </cell>
          <cell r="E446">
            <v>7.0000000000000007E-2</v>
          </cell>
          <cell r="F446">
            <v>30</v>
          </cell>
        </row>
        <row r="447">
          <cell r="C447">
            <v>1210128</v>
          </cell>
          <cell r="D447" t="str">
            <v>Покриття операційне 140х80 см «Славна®» (спанбонд - 30 г/м2 ) стерильне</v>
          </cell>
          <cell r="E447">
            <v>7.0000000000000007E-2</v>
          </cell>
          <cell r="F447">
            <v>40</v>
          </cell>
        </row>
        <row r="448">
          <cell r="C448">
            <v>1211646</v>
          </cell>
          <cell r="D448" t="str">
            <v>Покриття операційне 150см х 80см для операційного столу «Славна®» (ламінований спанбонд - 55 г/м2) стерильне</v>
          </cell>
          <cell r="E448">
            <v>7.0000000000000007E-2</v>
          </cell>
          <cell r="F448">
            <v>100</v>
          </cell>
        </row>
        <row r="449">
          <cell r="C449">
            <v>1211643</v>
          </cell>
          <cell r="D449" t="str">
            <v>Покриття операційне 160см х 100см «Славна®» (ламінований спанбонд - 55 г/м2) стерильне</v>
          </cell>
          <cell r="E449">
            <v>7.0000000000000007E-2</v>
          </cell>
          <cell r="F449">
            <v>70</v>
          </cell>
        </row>
        <row r="450">
          <cell r="C450">
            <v>1211627</v>
          </cell>
          <cell r="D450" t="str">
            <v>Покриття операційне 160см х 120см «Славна®» (ламінований спанбонд - 45 г/м2) стерильне</v>
          </cell>
          <cell r="E450">
            <v>7.0000000000000007E-2</v>
          </cell>
          <cell r="F450">
            <v>100</v>
          </cell>
        </row>
        <row r="451">
          <cell r="C451">
            <v>1210173</v>
          </cell>
          <cell r="D451" t="str">
            <v>Покриття операційне 160х120 см «Славна®» (СМС - 35 г/м2) стерильне</v>
          </cell>
          <cell r="E451">
            <v>7.0000000000000007E-2</v>
          </cell>
          <cell r="F451">
            <v>60</v>
          </cell>
        </row>
        <row r="452">
          <cell r="C452">
            <v>1211618</v>
          </cell>
          <cell r="D452" t="str">
            <v>Покриття операційне 160см х 140см "Славна®" (СМС - 25 г/м2) стерильне</v>
          </cell>
          <cell r="E452">
            <v>7.0000000000000007E-2</v>
          </cell>
          <cell r="F452">
            <v>50</v>
          </cell>
        </row>
        <row r="453">
          <cell r="C453">
            <v>1211621</v>
          </cell>
          <cell r="D453" t="str">
            <v>Покриття операційне 160см х 140см "Славна®" (СМС - 35 г/м2) стерильне</v>
          </cell>
          <cell r="E453">
            <v>7.0000000000000007E-2</v>
          </cell>
          <cell r="F453">
            <v>70</v>
          </cell>
        </row>
        <row r="454">
          <cell r="C454">
            <v>1210176</v>
          </cell>
          <cell r="D454" t="str">
            <v>Покриття операційне 180х80 см (в упаковці 100 шт.) "Славна®" (спанбонд - 30 г/м2) стерильне</v>
          </cell>
          <cell r="E454">
            <v>7.0000000000000007E-2</v>
          </cell>
          <cell r="F454">
            <v>0</v>
          </cell>
        </row>
        <row r="455">
          <cell r="C455">
            <v>1211624</v>
          </cell>
          <cell r="D455" t="str">
            <v>Покриття операційне 200см х 160см «Славна®» (спанлейс - 50 г/м2) стерильне</v>
          </cell>
          <cell r="E455">
            <v>7.0000000000000007E-2</v>
          </cell>
          <cell r="F455">
            <v>30</v>
          </cell>
        </row>
        <row r="456">
          <cell r="C456">
            <v>1210123</v>
          </cell>
          <cell r="D456" t="str">
            <v>Покриття операційне 200х120 см «Славна®» (CМС - 35 г/м2 ) стерильне</v>
          </cell>
          <cell r="E456">
            <v>7.0000000000000007E-2</v>
          </cell>
          <cell r="F456">
            <v>70</v>
          </cell>
        </row>
        <row r="457">
          <cell r="C457">
            <v>1210124</v>
          </cell>
          <cell r="D457" t="str">
            <v>Покриття операційне 200х120 см «Славна®» (ламінований спанбонд - 45 г/м2 ) стерильне</v>
          </cell>
          <cell r="E457">
            <v>7.0000000000000007E-2</v>
          </cell>
          <cell r="F457">
            <v>70</v>
          </cell>
        </row>
        <row r="458">
          <cell r="C458">
            <v>1211617</v>
          </cell>
          <cell r="D458" t="str">
            <v>Покриття операційне 200см х 120см «Славна®» (спанбонд - 40 г/м2) стерильне</v>
          </cell>
          <cell r="E458">
            <v>7.0000000000000007E-2</v>
          </cell>
          <cell r="F458">
            <v>60</v>
          </cell>
        </row>
        <row r="459">
          <cell r="C459">
            <v>1210122</v>
          </cell>
          <cell r="D459" t="str">
            <v>Покриття операційне 200х120 см «Славна®» (спанбонд - 30 г/м2 ) стерильне</v>
          </cell>
          <cell r="E459">
            <v>7.0000000000000007E-2</v>
          </cell>
          <cell r="F459">
            <v>70</v>
          </cell>
        </row>
        <row r="460">
          <cell r="C460">
            <v>1211631</v>
          </cell>
          <cell r="D460" t="str">
            <v>Покриття операційне 200см х 160см «Славна®» (СММС - 35 г/м2) стерильне</v>
          </cell>
          <cell r="E460">
            <v>7.0000000000000007E-2</v>
          </cell>
          <cell r="F460">
            <v>0</v>
          </cell>
        </row>
        <row r="461">
          <cell r="C461">
            <v>1210120</v>
          </cell>
          <cell r="D461" t="str">
            <v>Покриття операційне 200х160 см «Славна®» (CМС - 35 г/м2 ) стерильне</v>
          </cell>
          <cell r="E461">
            <v>7.0000000000000007E-2</v>
          </cell>
          <cell r="F461">
            <v>50</v>
          </cell>
        </row>
        <row r="462">
          <cell r="C462">
            <v>1210121</v>
          </cell>
          <cell r="D462" t="str">
            <v>Покриття операційне 200х160 см «Славна®» (ламінований спанбонд- 45 г/м2 ) стерильне</v>
          </cell>
          <cell r="E462">
            <v>7.0000000000000007E-2</v>
          </cell>
          <cell r="F462">
            <v>50</v>
          </cell>
        </row>
        <row r="463">
          <cell r="C463">
            <v>1211612</v>
          </cell>
          <cell r="D463" t="str">
            <v>Покриття операційне 200см х 160см «Славна®» (СМС - 35 г/м2) стерильне</v>
          </cell>
          <cell r="E463">
            <v>7.0000000000000007E-2</v>
          </cell>
          <cell r="F463">
            <v>0</v>
          </cell>
        </row>
        <row r="464">
          <cell r="C464">
            <v>1210119</v>
          </cell>
          <cell r="D464" t="str">
            <v>Покриття операційне 200х160 см «Славна®» (спанбонд- 30 г/м2 ) стерильне</v>
          </cell>
          <cell r="E464">
            <v>7.0000000000000007E-2</v>
          </cell>
          <cell r="F464">
            <v>50</v>
          </cell>
        </row>
        <row r="465">
          <cell r="C465">
            <v>1210182</v>
          </cell>
          <cell r="D465" t="str">
            <v>Покриття операційне 200х160 см в упаковці по 10 шт.«Славна®» (СММС - 35 г/м2), стерильне</v>
          </cell>
          <cell r="E465">
            <v>7.0000000000000007E-2</v>
          </cell>
          <cell r="F465">
            <v>0</v>
          </cell>
        </row>
        <row r="466">
          <cell r="C466">
            <v>1210161</v>
          </cell>
          <cell r="D466" t="str">
            <v>Покриття операційне 200х160 см в упаковці по 5 шт.«Славна®» (спанбонд - 30г/м2) стерильне</v>
          </cell>
          <cell r="E466">
            <v>7.0000000000000007E-2</v>
          </cell>
          <cell r="F466">
            <v>12</v>
          </cell>
        </row>
        <row r="467">
          <cell r="C467">
            <v>1211629</v>
          </cell>
          <cell r="D467" t="str">
            <v>Покриття операційне 200см х 200см «Славна®» (СМС - 35 г/м2) стерильне</v>
          </cell>
          <cell r="E467">
            <v>7.0000000000000007E-2</v>
          </cell>
          <cell r="F467">
            <v>35</v>
          </cell>
        </row>
        <row r="468">
          <cell r="C468">
            <v>1210163</v>
          </cell>
          <cell r="D468" t="str">
            <v>Покриття операційне 200х50 см в упаковці по 5 шт.«Славна®» (СМС) стерильне</v>
          </cell>
          <cell r="E468">
            <v>7.0000000000000007E-2</v>
          </cell>
          <cell r="F468">
            <v>50</v>
          </cell>
        </row>
        <row r="469">
          <cell r="C469">
            <v>1210127</v>
          </cell>
          <cell r="D469" t="str">
            <v>Покриття операційне 200х60 см «Славна®» (ламінований спанбонд- 45 г/м2 ) стерильне</v>
          </cell>
          <cell r="E469">
            <v>7.0000000000000007E-2</v>
          </cell>
          <cell r="F469">
            <v>50</v>
          </cell>
        </row>
        <row r="470">
          <cell r="C470">
            <v>1210126</v>
          </cell>
          <cell r="D470" t="str">
            <v>Покриття операційне 200х60 см «Славна®» (СМС- 35 г/м2) стерильне</v>
          </cell>
          <cell r="E470">
            <v>7.0000000000000007E-2</v>
          </cell>
          <cell r="F470">
            <v>30</v>
          </cell>
        </row>
        <row r="471">
          <cell r="C471">
            <v>1210125</v>
          </cell>
          <cell r="D471" t="str">
            <v>Покриття операційне 200х60 см «Славна®» (спанбонд- 30 г/м2 ) стерильне</v>
          </cell>
          <cell r="E471">
            <v>7.0000000000000007E-2</v>
          </cell>
          <cell r="F471">
            <v>30</v>
          </cell>
        </row>
        <row r="472">
          <cell r="C472">
            <v>1210154</v>
          </cell>
          <cell r="D472" t="str">
            <v>Покриття операційне 20х17 см «Славна®» (спанлейс - 50 г/м2 ) стерильне</v>
          </cell>
          <cell r="E472">
            <v>7.0000000000000007E-2</v>
          </cell>
          <cell r="F472">
            <v>600</v>
          </cell>
        </row>
        <row r="473">
          <cell r="C473">
            <v>1211611</v>
          </cell>
          <cell r="D473" t="str">
            <v>Покриття операційне 210х120 см "Славна®" (спанбонд - 25 г/м2) стерильне</v>
          </cell>
          <cell r="E473">
            <v>7.0000000000000007E-2</v>
          </cell>
          <cell r="F473">
            <v>1</v>
          </cell>
        </row>
        <row r="474">
          <cell r="C474">
            <v>1211606</v>
          </cell>
          <cell r="D474" t="str">
            <v>Покриття операційне 210х120 см «Славна®» (CММС-35 г/м2), стерильне</v>
          </cell>
          <cell r="E474">
            <v>7.0000000000000007E-2</v>
          </cell>
          <cell r="F474">
            <v>55</v>
          </cell>
        </row>
        <row r="475">
          <cell r="C475">
            <v>1210117</v>
          </cell>
          <cell r="D475" t="str">
            <v>Покриття операційне 210х120 см «Славна®» (CМС - 35 г/м2 ) стерильне</v>
          </cell>
          <cell r="E475">
            <v>7.0000000000000007E-2</v>
          </cell>
          <cell r="F475">
            <v>55</v>
          </cell>
        </row>
        <row r="476">
          <cell r="C476">
            <v>1210185</v>
          </cell>
          <cell r="D476" t="str">
            <v>Покриття операційне 210х120 см «Славна®» (CМС -30г/м2), стерильне</v>
          </cell>
          <cell r="E476">
            <v>7.0000000000000007E-2</v>
          </cell>
          <cell r="F476">
            <v>0</v>
          </cell>
        </row>
        <row r="477">
          <cell r="C477">
            <v>1210118</v>
          </cell>
          <cell r="D477" t="str">
            <v>Покриття операційне 210х120 см «Славна®» (ламінований спанбонд- 45 г/м2 ) стерильне</v>
          </cell>
          <cell r="E477">
            <v>7.0000000000000007E-2</v>
          </cell>
          <cell r="F477">
            <v>70</v>
          </cell>
        </row>
        <row r="478">
          <cell r="C478">
            <v>1210116</v>
          </cell>
          <cell r="D478" t="str">
            <v>Покриття операційне 210х120 см «Славна®» (спанбонд- 30 г/м2 ) стерильне</v>
          </cell>
          <cell r="E478">
            <v>7.0000000000000007E-2</v>
          </cell>
          <cell r="F478">
            <v>65</v>
          </cell>
        </row>
        <row r="479">
          <cell r="C479">
            <v>1210160</v>
          </cell>
          <cell r="D479" t="str">
            <v>Покриття операційне 210х120 см «Славна®» (спанлейс -50 г/м2) стерильне</v>
          </cell>
          <cell r="E479">
            <v>7.0000000000000007E-2</v>
          </cell>
          <cell r="F479">
            <v>40</v>
          </cell>
        </row>
        <row r="480">
          <cell r="C480">
            <v>1210114</v>
          </cell>
          <cell r="D480" t="str">
            <v>Покриття операційне 210х140 см «Славна®» (CМС - 35гм2) стерильне</v>
          </cell>
          <cell r="E480">
            <v>7.0000000000000007E-2</v>
          </cell>
          <cell r="F480">
            <v>50</v>
          </cell>
        </row>
        <row r="481">
          <cell r="C481">
            <v>1210115</v>
          </cell>
          <cell r="D481" t="str">
            <v>Покриття операційне 210х140 см «Славна®» (ламінований спанбонд- 45 г/м2 ) стерильне</v>
          </cell>
          <cell r="E481">
            <v>7.0000000000000007E-2</v>
          </cell>
          <cell r="F481">
            <v>15</v>
          </cell>
        </row>
        <row r="482">
          <cell r="C482">
            <v>1210113</v>
          </cell>
          <cell r="D482" t="str">
            <v>Покриття операційне 210х140 см «Славна®» (спанбонд- 30 г/м2 ) стерильне</v>
          </cell>
          <cell r="E482">
            <v>7.0000000000000007E-2</v>
          </cell>
          <cell r="F482">
            <v>50</v>
          </cell>
        </row>
        <row r="483">
          <cell r="C483">
            <v>1211628</v>
          </cell>
          <cell r="D483" t="str">
            <v>Покриття операційне 210см х 160см «Славна®» (CММС - 35 г/м2) стерильне</v>
          </cell>
          <cell r="E483">
            <v>7.0000000000000007E-2</v>
          </cell>
          <cell r="F483">
            <v>50</v>
          </cell>
        </row>
        <row r="484">
          <cell r="C484">
            <v>1210111</v>
          </cell>
          <cell r="D484" t="str">
            <v>Покриття операційне 210х160 см «Славна®» (CМС - 35 г/м2 ) стерильне</v>
          </cell>
          <cell r="E484">
            <v>7.0000000000000007E-2</v>
          </cell>
          <cell r="F484">
            <v>50</v>
          </cell>
        </row>
        <row r="485">
          <cell r="C485">
            <v>1210177</v>
          </cell>
          <cell r="D485" t="str">
            <v>Покриття операційне 210х160 см «Славна®» (CМС - 30г/м2), стерильне</v>
          </cell>
          <cell r="E485">
            <v>7.0000000000000007E-2</v>
          </cell>
          <cell r="F485">
            <v>50</v>
          </cell>
        </row>
        <row r="486">
          <cell r="C486">
            <v>1211644</v>
          </cell>
          <cell r="D486" t="str">
            <v>Покриття операційне 210см х 160см «Славна®» (ламінований спанбонд - 55 г/м2) стерильне</v>
          </cell>
          <cell r="E486">
            <v>7.0000000000000007E-2</v>
          </cell>
          <cell r="F486">
            <v>50</v>
          </cell>
        </row>
        <row r="487">
          <cell r="C487">
            <v>1210112</v>
          </cell>
          <cell r="D487" t="str">
            <v>Покриття операційне 210х160 см «Славна®» (ламінований спанбонд- 45 г/м2 ) стерильне</v>
          </cell>
          <cell r="E487">
            <v>7.0000000000000007E-2</v>
          </cell>
          <cell r="F487">
            <v>50</v>
          </cell>
        </row>
        <row r="488">
          <cell r="C488">
            <v>1210110</v>
          </cell>
          <cell r="D488" t="str">
            <v>Покриття операційне 210х160 см «Славна®» (спанбонд), стерильне</v>
          </cell>
          <cell r="E488">
            <v>7.0000000000000007E-2</v>
          </cell>
          <cell r="F488">
            <v>50</v>
          </cell>
        </row>
        <row r="489">
          <cell r="C489">
            <v>1211620</v>
          </cell>
          <cell r="D489" t="str">
            <v>Покриття операційне 210см х 160см «Славна®» (спанлейс - 50 г/м2) стерильне</v>
          </cell>
          <cell r="E489">
            <v>7.0000000000000007E-2</v>
          </cell>
          <cell r="F489">
            <v>30</v>
          </cell>
        </row>
        <row r="490">
          <cell r="C490">
            <v>1210162</v>
          </cell>
          <cell r="D490" t="str">
            <v>Покриття операційне 210х80 см «Славна®» (спанбонд- 30 г/м2) стерильне</v>
          </cell>
          <cell r="E490">
            <v>7.0000000000000007E-2</v>
          </cell>
          <cell r="F490">
            <v>25</v>
          </cell>
        </row>
        <row r="491">
          <cell r="C491">
            <v>1210180</v>
          </cell>
          <cell r="D491" t="str">
            <v>Покриття операційне 220х160 см в упаковці по 10 шт.«Славна®» (СММС - 35 г/м2), стерильне</v>
          </cell>
          <cell r="E491">
            <v>7.0000000000000007E-2</v>
          </cell>
          <cell r="F491">
            <v>6</v>
          </cell>
        </row>
        <row r="492">
          <cell r="C492">
            <v>1211623</v>
          </cell>
          <cell r="D492" t="str">
            <v>Покриття операційне 240см х 160см «Славна®» (спанлейс - 50 г/м2) стерильне</v>
          </cell>
          <cell r="E492">
            <v>7.0000000000000007E-2</v>
          </cell>
          <cell r="F492">
            <v>25</v>
          </cell>
        </row>
        <row r="493">
          <cell r="C493">
            <v>1210109</v>
          </cell>
          <cell r="D493" t="str">
            <v>Покриття операційне 240х160 см «Славна®» (ламінований спанбонд) стерильне</v>
          </cell>
          <cell r="E493">
            <v>7.0000000000000007E-2</v>
          </cell>
          <cell r="F493">
            <v>40</v>
          </cell>
        </row>
        <row r="494">
          <cell r="C494">
            <v>1211605</v>
          </cell>
          <cell r="D494" t="str">
            <v>Покриття операційне 240х160 см «Славна®» (СММС-35 г/м2), стерильне</v>
          </cell>
          <cell r="E494">
            <v>7.0000000000000007E-2</v>
          </cell>
          <cell r="F494">
            <v>45</v>
          </cell>
        </row>
        <row r="495">
          <cell r="C495">
            <v>1211653</v>
          </cell>
          <cell r="D495" t="str">
            <v>Покриття операційне 240см х 160см «Славна®» (СМС - 30 г/м2) стерильне</v>
          </cell>
          <cell r="E495">
            <v>7.0000000000000007E-2</v>
          </cell>
          <cell r="F495">
            <v>0</v>
          </cell>
        </row>
        <row r="496">
          <cell r="C496">
            <v>1210108</v>
          </cell>
          <cell r="D496" t="str">
            <v>Покриття операційне 240х160 см «Славна®» (СМС - 35 г/м2 ) стерильне</v>
          </cell>
          <cell r="E496">
            <v>7.0000000000000007E-2</v>
          </cell>
          <cell r="F496">
            <v>40</v>
          </cell>
        </row>
        <row r="497">
          <cell r="C497">
            <v>1211614</v>
          </cell>
          <cell r="D497" t="str">
            <v>Покриття операційне 240см х 160см «Славна®» (СМС - 35г/м2) стерильне
(примітка: пакується в серветку пакувальну)</v>
          </cell>
          <cell r="E497">
            <v>7.0000000000000007E-2</v>
          </cell>
          <cell r="F497">
            <v>40</v>
          </cell>
        </row>
        <row r="498">
          <cell r="C498">
            <v>1210107</v>
          </cell>
          <cell r="D498" t="str">
            <v>Покриття операційне 240х160 см «Славна®» (спанбонд - 30 г/м2 ) стерильне</v>
          </cell>
          <cell r="E498">
            <v>7.0000000000000007E-2</v>
          </cell>
          <cell r="F498">
            <v>40</v>
          </cell>
        </row>
        <row r="499">
          <cell r="C499">
            <v>1210178</v>
          </cell>
          <cell r="D499" t="str">
            <v>Покриття операційне 240х160 см «Славна®» (спанбонд - 40 г/м2), стерильне</v>
          </cell>
          <cell r="E499">
            <v>7.0000000000000007E-2</v>
          </cell>
          <cell r="F499">
            <v>35</v>
          </cell>
        </row>
        <row r="500">
          <cell r="C500">
            <v>1211647</v>
          </cell>
          <cell r="D500" t="str">
            <v>Покриття операційне 240см х 210см «Славна®» (СМС - 35 г/м2) стерильне</v>
          </cell>
          <cell r="E500">
            <v>7.0000000000000007E-2</v>
          </cell>
          <cell r="F500">
            <v>30</v>
          </cell>
        </row>
        <row r="501">
          <cell r="C501">
            <v>1210106</v>
          </cell>
          <cell r="D501" t="str">
            <v>Покриття операційне 260х160 см «Славна®» (ламінований спанбонд - 45 г/м2) стерильне</v>
          </cell>
          <cell r="E501">
            <v>7.0000000000000007E-2</v>
          </cell>
          <cell r="F501">
            <v>50</v>
          </cell>
        </row>
        <row r="502">
          <cell r="C502">
            <v>1210175</v>
          </cell>
          <cell r="D502" t="str">
            <v>Покриття операційне 260х160 см «Славна®» (СМС - 30 г/м2) стерильне</v>
          </cell>
          <cell r="E502">
            <v>7.0000000000000007E-2</v>
          </cell>
          <cell r="F502">
            <v>50</v>
          </cell>
        </row>
        <row r="503">
          <cell r="C503">
            <v>1210105</v>
          </cell>
          <cell r="D503" t="str">
            <v>Покриття операційне 260х160 см «Славна®» (СМС - 35 г/м2) стерильне</v>
          </cell>
          <cell r="E503">
            <v>7.0000000000000007E-2</v>
          </cell>
          <cell r="F503">
            <v>40</v>
          </cell>
        </row>
        <row r="504">
          <cell r="C504">
            <v>1210104</v>
          </cell>
          <cell r="D504" t="str">
            <v>Покриття операційне 260х160 см «Славна®» (спанбонд - 30 г/м2) стерильне</v>
          </cell>
          <cell r="E504">
            <v>7.0000000000000007E-2</v>
          </cell>
          <cell r="F504">
            <v>10</v>
          </cell>
        </row>
        <row r="505">
          <cell r="C505">
            <v>1211613</v>
          </cell>
          <cell r="D505" t="str">
            <v>Покриття операційне 260см х 160см «Славна®» (спанбонд - 17 г/м2) стерильне</v>
          </cell>
          <cell r="E505">
            <v>7.0000000000000007E-2</v>
          </cell>
          <cell r="F505">
            <v>70</v>
          </cell>
        </row>
        <row r="506">
          <cell r="C506">
            <v>1210174</v>
          </cell>
          <cell r="D506" t="str">
            <v>Покриття операційне 260х210 см «Славна®» (спанбонд - 30 г/м2) стерильне</v>
          </cell>
          <cell r="E506">
            <v>7.0000000000000007E-2</v>
          </cell>
          <cell r="F506">
            <v>35</v>
          </cell>
        </row>
        <row r="507">
          <cell r="C507">
            <v>1210103</v>
          </cell>
          <cell r="D507" t="str">
            <v>Покриття операційне 300х160 см «Славна®» (ламінований спанбонд - 45 г/м2) стерильне</v>
          </cell>
          <cell r="E507">
            <v>7.0000000000000007E-2</v>
          </cell>
          <cell r="F507">
            <v>45</v>
          </cell>
        </row>
        <row r="508">
          <cell r="C508">
            <v>1210102</v>
          </cell>
          <cell r="D508" t="str">
            <v>Покриття операційне 300х160 см «Славна®» (СМС - 35 г/м2) стерильне</v>
          </cell>
          <cell r="E508">
            <v>7.0000000000000007E-2</v>
          </cell>
          <cell r="F508">
            <v>35</v>
          </cell>
        </row>
        <row r="509">
          <cell r="C509">
            <v>1210101</v>
          </cell>
          <cell r="D509" t="str">
            <v>Покриття операційне 300х160 см «Славна®» (спанбонд - 30 г/м2 ) стерильне</v>
          </cell>
          <cell r="E509">
            <v>7.0000000000000007E-2</v>
          </cell>
          <cell r="F509">
            <v>40</v>
          </cell>
        </row>
        <row r="510">
          <cell r="C510">
            <v>1211610</v>
          </cell>
          <cell r="D510" t="str">
            <v>Покриття операційне 30х30 см «Славна®» (спанбонд - 30г/м2), стерильне</v>
          </cell>
          <cell r="E510">
            <v>7.0000000000000007E-2</v>
          </cell>
          <cell r="F510">
            <v>450</v>
          </cell>
        </row>
        <row r="511">
          <cell r="C511">
            <v>1211650</v>
          </cell>
          <cell r="D511" t="str">
            <v>Покриття операційне 35см х 20см (в упаковці 5 шт.) «Славна®» (СМС - 35 г/м2) стерильне</v>
          </cell>
          <cell r="E511">
            <v>7.0000000000000007E-2</v>
          </cell>
          <cell r="F511">
            <v>150</v>
          </cell>
        </row>
        <row r="512">
          <cell r="C512">
            <v>1210153</v>
          </cell>
          <cell r="D512" t="str">
            <v>Покриття операційне 35х20 см «Славна®» (спанлейс - 50 г/м2 ) стерильне</v>
          </cell>
          <cell r="E512">
            <v>7.0000000000000007E-2</v>
          </cell>
          <cell r="F512">
            <v>350</v>
          </cell>
        </row>
        <row r="513">
          <cell r="C513">
            <v>1211652</v>
          </cell>
          <cell r="D513" t="str">
            <v>Покриття операційне 40см х 35см (в упаковці 3 шт.) «Славна®» (СМС - 35 г/м2) стерильне</v>
          </cell>
          <cell r="E513">
            <v>7.0000000000000007E-2</v>
          </cell>
          <cell r="F513">
            <v>110</v>
          </cell>
        </row>
        <row r="514">
          <cell r="C514">
            <v>1210150</v>
          </cell>
          <cell r="D514" t="str">
            <v>Покриття операційне 40х30 см «Славна®» (CМС - 35 г/м2 ) стерильне</v>
          </cell>
          <cell r="E514">
            <v>7.0000000000000007E-2</v>
          </cell>
          <cell r="F514">
            <v>300</v>
          </cell>
        </row>
        <row r="515">
          <cell r="C515">
            <v>1210152</v>
          </cell>
          <cell r="D515" t="str">
            <v>Покриття операційне 40х30 см «Славна®» (ламінований спанбонд), стерильне</v>
          </cell>
          <cell r="E515">
            <v>7.0000000000000007E-2</v>
          </cell>
          <cell r="F515">
            <v>400</v>
          </cell>
        </row>
        <row r="516">
          <cell r="C516">
            <v>1210149</v>
          </cell>
          <cell r="D516" t="str">
            <v>Покриття операційне 40х30 см «Славна®»(спанбонд - 30 г/м2) стерильне</v>
          </cell>
          <cell r="E516">
            <v>7.0000000000000007E-2</v>
          </cell>
          <cell r="F516">
            <v>400</v>
          </cell>
        </row>
        <row r="517">
          <cell r="C517">
            <v>1210151</v>
          </cell>
          <cell r="D517" t="str">
            <v>Покриття операційне 40х30 см «Славна®» (спанлейс) стерильне</v>
          </cell>
          <cell r="E517">
            <v>7.0000000000000007E-2</v>
          </cell>
          <cell r="F517">
            <v>200</v>
          </cell>
        </row>
        <row r="518">
          <cell r="C518">
            <v>1210171</v>
          </cell>
          <cell r="D518" t="str">
            <v>Покриття операційне 40х30 см в упаковці по 30 шт.«Славна®» (спанлейс - 50 г/м2) стерильне</v>
          </cell>
          <cell r="E518">
            <v>7.0000000000000007E-2</v>
          </cell>
          <cell r="F518">
            <v>7</v>
          </cell>
        </row>
        <row r="519">
          <cell r="C519">
            <v>1210168</v>
          </cell>
          <cell r="D519" t="str">
            <v>Покриття операційне 40х60 см в упаковці по 10 шт.«Славна®» (ламінований спанбонд - 45 г/м2) стерильне</v>
          </cell>
          <cell r="E519">
            <v>7.0000000000000007E-2</v>
          </cell>
          <cell r="F519">
            <v>20</v>
          </cell>
        </row>
        <row r="520">
          <cell r="C520">
            <v>1211603</v>
          </cell>
          <cell r="D520" t="str">
            <v>Покриття операційне 50см х 50см «Славна®» (спанлейс - 50 г/м2), стерильне</v>
          </cell>
          <cell r="E520">
            <v>7.0000000000000007E-2</v>
          </cell>
          <cell r="F520">
            <v>0</v>
          </cell>
        </row>
        <row r="521">
          <cell r="C521">
            <v>1211609</v>
          </cell>
          <cell r="D521" t="str">
            <v>Покриття операційне 60х30 см «Славна®» (спанлейс-50г/м2), стерильне</v>
          </cell>
          <cell r="E521">
            <v>7.0000000000000007E-2</v>
          </cell>
          <cell r="F521">
            <v>150</v>
          </cell>
        </row>
        <row r="522">
          <cell r="C522">
            <v>1210146</v>
          </cell>
          <cell r="D522" t="str">
            <v>Покриття операційне 60х50 см «Славна®» (CМС - 35 г/м2 ) стерильне</v>
          </cell>
          <cell r="E522">
            <v>7.0000000000000007E-2</v>
          </cell>
          <cell r="F522">
            <v>125</v>
          </cell>
        </row>
        <row r="523">
          <cell r="C523">
            <v>1211645</v>
          </cell>
          <cell r="D523" t="str">
            <v>Покриття операційне 60см х 50см «Славна®» (ламінований спанбонд - 55 г/м2) стерильне</v>
          </cell>
          <cell r="E523">
            <v>7.0000000000000007E-2</v>
          </cell>
          <cell r="F523">
            <v>120</v>
          </cell>
        </row>
        <row r="524">
          <cell r="C524">
            <v>1210148</v>
          </cell>
          <cell r="D524" t="str">
            <v>Покриття операційне 60х50 см «Славна®» (ламінований спанбонд - 45 г/м2) стерильне</v>
          </cell>
          <cell r="E524">
            <v>7.0000000000000007E-2</v>
          </cell>
          <cell r="F524">
            <v>100</v>
          </cell>
        </row>
        <row r="525">
          <cell r="C525">
            <v>1210145</v>
          </cell>
          <cell r="D525" t="str">
            <v>Покриття операційне 60х50 см «Славна®» (спанбонд - 30 г/м2) стерильне</v>
          </cell>
          <cell r="E525">
            <v>7.0000000000000007E-2</v>
          </cell>
          <cell r="F525">
            <v>125</v>
          </cell>
        </row>
        <row r="526">
          <cell r="C526">
            <v>1210147</v>
          </cell>
          <cell r="D526" t="str">
            <v>Покриття операційне 60х50 см «Славна®» (спанлейс - 50 г/м2 ) стерильне</v>
          </cell>
          <cell r="E526">
            <v>7.0000000000000007E-2</v>
          </cell>
          <cell r="F526">
            <v>100</v>
          </cell>
        </row>
        <row r="527">
          <cell r="C527">
            <v>1211622</v>
          </cell>
          <cell r="D527" t="str">
            <v>Покриття операційне 70см х 40см «Славна®» (СМС - 35 г/м2) стерильне</v>
          </cell>
          <cell r="E527">
            <v>7.0000000000000007E-2</v>
          </cell>
          <cell r="F527">
            <v>0</v>
          </cell>
        </row>
        <row r="528">
          <cell r="C528">
            <v>1210142</v>
          </cell>
          <cell r="D528" t="str">
            <v>Покриття операційне 80х60 см «Славна®» (CМС - 35 г/м2 ) стерильне</v>
          </cell>
          <cell r="E528">
            <v>7.0000000000000007E-2</v>
          </cell>
          <cell r="F528">
            <v>80</v>
          </cell>
        </row>
        <row r="529">
          <cell r="C529">
            <v>1210144</v>
          </cell>
          <cell r="D529" t="str">
            <v>Покриття операційне 80х60 см «Славна®» (ламінований спанбонд - 45 г/м2) стерильне</v>
          </cell>
          <cell r="E529">
            <v>7.0000000000000007E-2</v>
          </cell>
          <cell r="F529">
            <v>100</v>
          </cell>
        </row>
        <row r="530">
          <cell r="C530">
            <v>1210141</v>
          </cell>
          <cell r="D530" t="str">
            <v>Покриття операційне 80х60 см «Славна®» (спанбонд - 30 г/м2) стерильне</v>
          </cell>
          <cell r="E530">
            <v>7.0000000000000007E-2</v>
          </cell>
          <cell r="F530">
            <v>100</v>
          </cell>
        </row>
        <row r="531">
          <cell r="C531">
            <v>1210143</v>
          </cell>
          <cell r="D531" t="str">
            <v>Покриття операційне 80х60 см «Славна®» (спанлейс - 50 г/м2 ) стерильне</v>
          </cell>
          <cell r="E531">
            <v>7.0000000000000007E-2</v>
          </cell>
          <cell r="F531">
            <v>50</v>
          </cell>
        </row>
        <row r="532">
          <cell r="C532">
            <v>1210138</v>
          </cell>
          <cell r="D532" t="str">
            <v>Покриття операційне 80х70 см «Славна®» (CМС - 35 г/м2 ) стерильне</v>
          </cell>
          <cell r="E532">
            <v>7.0000000000000007E-2</v>
          </cell>
          <cell r="F532">
            <v>50</v>
          </cell>
        </row>
        <row r="533">
          <cell r="C533">
            <v>1210186</v>
          </cell>
          <cell r="D533" t="str">
            <v>Покриття операційне 80х70 см «Славна®» (CМС-30г/м2), стерильне</v>
          </cell>
          <cell r="E533">
            <v>7.0000000000000007E-2</v>
          </cell>
          <cell r="F533">
            <v>0</v>
          </cell>
        </row>
        <row r="534">
          <cell r="C534">
            <v>1210140</v>
          </cell>
          <cell r="D534" t="str">
            <v>Покриття операційне 80х70 см «Славна®» (ламінований спанбонд - 45 г/м2) стерильне</v>
          </cell>
          <cell r="E534">
            <v>7.0000000000000007E-2</v>
          </cell>
          <cell r="F534">
            <v>75</v>
          </cell>
        </row>
        <row r="535">
          <cell r="C535">
            <v>1210165</v>
          </cell>
          <cell r="D535" t="str">
            <v>Покриття операційне 80х70 см «Славна®» (ламінований спанлейс- 70 г/м2) стерильне</v>
          </cell>
          <cell r="E535">
            <v>7.0000000000000007E-2</v>
          </cell>
          <cell r="F535">
            <v>40</v>
          </cell>
        </row>
        <row r="536">
          <cell r="C536">
            <v>1211616</v>
          </cell>
          <cell r="D536" t="str">
            <v>Покриття операційне 80см х 70см «Славна®» (СМС - 35г/м2) стерильне
(примітка: пакується в серветку пакувальну)</v>
          </cell>
          <cell r="E536">
            <v>7.0000000000000007E-2</v>
          </cell>
          <cell r="F536">
            <v>60</v>
          </cell>
        </row>
        <row r="537">
          <cell r="C537">
            <v>1210137</v>
          </cell>
          <cell r="D537" t="str">
            <v>Покриття операційне 80х70 см «Славна®» (спанбонд - 30 г/м2) стерильне</v>
          </cell>
          <cell r="E537">
            <v>7.0000000000000007E-2</v>
          </cell>
          <cell r="F537">
            <v>75</v>
          </cell>
        </row>
        <row r="538">
          <cell r="C538">
            <v>1210139</v>
          </cell>
          <cell r="D538" t="str">
            <v>Покриття операційне 80х70 см «Славна®» (спанлейс - 50 г/м2 ) стерильне</v>
          </cell>
          <cell r="E538">
            <v>7.0000000000000007E-2</v>
          </cell>
          <cell r="F538">
            <v>40</v>
          </cell>
        </row>
        <row r="539">
          <cell r="C539">
            <v>1210170</v>
          </cell>
          <cell r="D539" t="str">
            <v>Покриття операційне 80х70 см в упаковці по 10 шт.«Славна®» (спанлейс - 50 г/м2) стерильне</v>
          </cell>
          <cell r="E539">
            <v>7.0000000000000007E-2</v>
          </cell>
          <cell r="F539">
            <v>20</v>
          </cell>
        </row>
        <row r="540">
          <cell r="C540">
            <v>1210166</v>
          </cell>
          <cell r="D540" t="str">
            <v>Покриття операційне 80х80 см «Славна®» (спанбонд - 30 г/м2) стерильне</v>
          </cell>
          <cell r="E540">
            <v>7.0000000000000007E-2</v>
          </cell>
          <cell r="F540">
            <v>70</v>
          </cell>
        </row>
        <row r="541">
          <cell r="C541">
            <v>1211706</v>
          </cell>
          <cell r="D541" t="str">
            <v>Кишеня бічна 140см х 80см з липкою фіксацією «Славна®» (поліетилен - 55 г/м2) стерильна</v>
          </cell>
          <cell r="E541">
            <v>7.0000000000000007E-2</v>
          </cell>
          <cell r="F541">
            <v>0</v>
          </cell>
        </row>
        <row r="542">
          <cell r="C542">
            <v>1211201</v>
          </cell>
          <cell r="D542" t="str">
            <v>Кишеня бічна 40х30 см з липкою фіксацією «Славна®» (поліетилен) стерильна</v>
          </cell>
          <cell r="E542">
            <v>7.0000000000000007E-2</v>
          </cell>
          <cell r="F542">
            <v>200</v>
          </cell>
        </row>
        <row r="543">
          <cell r="C543">
            <v>1211262</v>
          </cell>
          <cell r="D543" t="str">
            <v>Кишеня бічна 80х30 см з липкою фіксацією (подвійна)«Славна®» (поліетилен - 55 г/м2), стерильна</v>
          </cell>
          <cell r="E543">
            <v>7.0000000000000007E-2</v>
          </cell>
          <cell r="F543">
            <v>120</v>
          </cell>
        </row>
        <row r="544">
          <cell r="C544">
            <v>1220111</v>
          </cell>
          <cell r="D544" t="str">
            <v>Косинка медична розмір 500х500 мм«Славна®»  (СМС - 35 г/м2) нестерильна</v>
          </cell>
          <cell r="E544">
            <v>7.0000000000000007E-2</v>
          </cell>
          <cell r="F544">
            <v>300</v>
          </cell>
        </row>
        <row r="545">
          <cell r="C545">
            <v>1211277</v>
          </cell>
          <cell r="D545" t="str">
            <v>Мішок для збирання рідини конусної форми 100см х 60см з гумовою еластичною манжетою (з отвором діаметром 10см) (з фільтром та відвідною трубкою довжиною 130см) "Славна®" (поліетилен - 55 г/м2) стерильний</v>
          </cell>
          <cell r="E545">
            <v>7.0000000000000007E-2</v>
          </cell>
          <cell r="F545">
            <v>8</v>
          </cell>
        </row>
        <row r="546">
          <cell r="C546">
            <v>1211202</v>
          </cell>
          <cell r="D546" t="str">
            <v>Мішок збиральний 50х40 см (конусної форми) - 1 шт «Славна®» (поліетилен) стерильний</v>
          </cell>
          <cell r="E546">
            <v>7.0000000000000007E-2</v>
          </cell>
          <cell r="F546">
            <v>120</v>
          </cell>
        </row>
        <row r="547">
          <cell r="C547">
            <v>1211713</v>
          </cell>
          <cell r="D547" t="str">
            <v>Мішок збиральний конусної форми 60см х 50см (з липкою фіксацією і відвідною трубою довжиною 130см)  «Славна®» (поліетилен - 55 г/м2) стерильний</v>
          </cell>
          <cell r="E547">
            <v>7.0000000000000007E-2</v>
          </cell>
          <cell r="F547">
            <v>35</v>
          </cell>
        </row>
        <row r="548">
          <cell r="C548">
            <v>1211245</v>
          </cell>
          <cell r="D548" t="str">
            <v>Наволочка на подушку 60х60 см «Славна®» (СМС -35 г/м2) стерильна</v>
          </cell>
          <cell r="E548">
            <v>7.0000000000000007E-2</v>
          </cell>
          <cell r="F548">
            <v>50</v>
          </cell>
        </row>
        <row r="549">
          <cell r="C549">
            <v>1211287</v>
          </cell>
          <cell r="D549" t="str">
            <v>Пелюшка поглинаюча 60х40 см «Славна®» стерильна</v>
          </cell>
          <cell r="E549">
            <v>7.0000000000000007E-2</v>
          </cell>
          <cell r="F549">
            <v>200</v>
          </cell>
        </row>
        <row r="550">
          <cell r="C550">
            <v>1211298</v>
          </cell>
          <cell r="D550" t="str">
            <v>Пелюшка поглинаюча 60см х 40см з адгезивним краєм (по периметру) «Славна®» стерильна</v>
          </cell>
          <cell r="E550">
            <v>7.0000000000000007E-2</v>
          </cell>
          <cell r="F550">
            <v>50</v>
          </cell>
        </row>
        <row r="551">
          <cell r="C551">
            <v>1211219</v>
          </cell>
          <cell r="D551" t="str">
            <v>Пелюшка поглинаюча 60х40 см з адгезивним краєм «Славна®» стерильна</v>
          </cell>
          <cell r="E551">
            <v>7.0000000000000007E-2</v>
          </cell>
          <cell r="F551">
            <v>150</v>
          </cell>
        </row>
        <row r="552">
          <cell r="C552">
            <v>1211702</v>
          </cell>
          <cell r="D552" t="str">
            <v>Пелюшка поглинаюча 60см х 60см (в упаковці 10 шт.) "Славна®" (целюлоза+абсорбент) нестерильна</v>
          </cell>
          <cell r="E552">
            <v>7.0000000000000007E-2</v>
          </cell>
          <cell r="F552">
            <v>14</v>
          </cell>
        </row>
        <row r="553">
          <cell r="C553">
            <v>1211276</v>
          </cell>
          <cell r="D553" t="str">
            <v>Пелюшка поглинаюча 60см х 60см (в упаковці 30шт) "Славна®" (целюлоза+абсорбент) нестерильна</v>
          </cell>
          <cell r="E553">
            <v>7.0000000000000007E-2</v>
          </cell>
          <cell r="F553">
            <v>5</v>
          </cell>
        </row>
        <row r="554">
          <cell r="C554">
            <v>1211288</v>
          </cell>
          <cell r="D554" t="str">
            <v>Пелюшка поглинаюча 60х60 см «Славна®» стерильна</v>
          </cell>
          <cell r="E554">
            <v>7.0000000000000007E-2</v>
          </cell>
          <cell r="F554">
            <v>100</v>
          </cell>
        </row>
        <row r="555">
          <cell r="C555">
            <v>1211299</v>
          </cell>
          <cell r="D555" t="str">
            <v>Пелюшка поглинаюча 60см х 60см з адгезивним краєм (по периметру) «Славна®» стерильна</v>
          </cell>
          <cell r="E555">
            <v>7.0000000000000007E-2</v>
          </cell>
          <cell r="F555">
            <v>30</v>
          </cell>
        </row>
        <row r="556">
          <cell r="C556">
            <v>1211220</v>
          </cell>
          <cell r="D556" t="str">
            <v>Пелюшка поглинаюча 60х60 см з адгезивним краєм «Славна®» стерильна</v>
          </cell>
          <cell r="E556">
            <v>7.0000000000000007E-2</v>
          </cell>
          <cell r="F556">
            <v>100</v>
          </cell>
        </row>
        <row r="557">
          <cell r="C557">
            <v>1211701</v>
          </cell>
          <cell r="D557" t="str">
            <v>Пелюшка поглинаюча 90см х 60см (в упаковці 10 шт.) "Славна®" (целюлоза+абсорбент) нестерильна</v>
          </cell>
          <cell r="E557">
            <v>7.0000000000000007E-2</v>
          </cell>
          <cell r="F557">
            <v>12</v>
          </cell>
        </row>
        <row r="558">
          <cell r="C558">
            <v>1211292</v>
          </cell>
          <cell r="D558" t="str">
            <v>Пелюшка поглинаюча 90х60 см «Славна®» стерильна</v>
          </cell>
          <cell r="E558">
            <v>7.0000000000000007E-2</v>
          </cell>
          <cell r="F558">
            <v>80</v>
          </cell>
        </row>
        <row r="559">
          <cell r="C559">
            <v>1211221</v>
          </cell>
          <cell r="D559" t="str">
            <v>Пелюшка поглинаюча 90х60 см з адгезивним краєм «Славна®» стерильна</v>
          </cell>
          <cell r="E559">
            <v>7.0000000000000007E-2</v>
          </cell>
          <cell r="F559">
            <v>70</v>
          </cell>
        </row>
        <row r="560">
          <cell r="C560">
            <v>1211283</v>
          </cell>
          <cell r="D560" t="str">
            <v>Покриття на апаратуру 50х40 см з адгезивним краєм по короткій стороні «Славна®» (поліетилен - 55 г/м2) стерильне</v>
          </cell>
          <cell r="E560">
            <v>7.0000000000000007E-2</v>
          </cell>
          <cell r="F560">
            <v>200</v>
          </cell>
        </row>
        <row r="561">
          <cell r="C561">
            <v>1211224</v>
          </cell>
          <cell r="D561" t="str">
            <v>Рушничок перінеальний 60х20 см з адгезивною фіксацією «Славна®» (СМС - 35 г/м2) стерильний</v>
          </cell>
          <cell r="E561">
            <v>7.0000000000000007E-2</v>
          </cell>
          <cell r="F561">
            <v>150</v>
          </cell>
        </row>
        <row r="562">
          <cell r="C562">
            <v>1211246</v>
          </cell>
          <cell r="D562" t="str">
            <v>Стрічка адгезивна 50х10 см «Славна®» (шар - 35 г/м2) стерильна</v>
          </cell>
          <cell r="E562">
            <v>7.0000000000000007E-2</v>
          </cell>
          <cell r="F562">
            <v>200</v>
          </cell>
        </row>
        <row r="563">
          <cell r="C563">
            <v>1211222</v>
          </cell>
          <cell r="D563" t="str">
            <v>Стрічка адгезивна 50х5 см «Славна®» (шар - 35 г/м2) стерильна</v>
          </cell>
          <cell r="E563">
            <v>7.0000000000000007E-2</v>
          </cell>
          <cell r="F563">
            <v>500</v>
          </cell>
        </row>
        <row r="564">
          <cell r="C564">
            <v>1211223</v>
          </cell>
          <cell r="D564" t="str">
            <v>Тримач шнура адгезивний 20х3 см (на "липучці") «Славна®» стерильний</v>
          </cell>
          <cell r="E564">
            <v>7.0000000000000007E-2</v>
          </cell>
          <cell r="F564">
            <v>300</v>
          </cell>
        </row>
        <row r="565">
          <cell r="C565">
            <v>1220928</v>
          </cell>
          <cell r="D565" t="str">
            <v>Бахіли медичні високі на зав’язках (в упаковці 50 пар) «Славна®» (СМС - 35 г/м2) нестерильні</v>
          </cell>
          <cell r="E565">
            <v>7.0000000000000007E-2</v>
          </cell>
          <cell r="F565">
            <v>3</v>
          </cell>
        </row>
        <row r="566">
          <cell r="C566">
            <v>1220921</v>
          </cell>
          <cell r="D566" t="str">
            <v>Бахіли медичні високі на зав’язках «Славна®» (СМС - 35 г/м2) нестерильні</v>
          </cell>
          <cell r="E566">
            <v>7.0000000000000007E-2</v>
          </cell>
          <cell r="F566">
            <v>100</v>
          </cell>
        </row>
        <row r="567">
          <cell r="C567">
            <v>1220906</v>
          </cell>
          <cell r="D567" t="str">
            <v>Бахіли медичні високі на зав`язках «Славна®» (СМС - 35 г/м2 ) стерильні</v>
          </cell>
          <cell r="E567">
            <v>7.0000000000000007E-2</v>
          </cell>
          <cell r="F567">
            <v>90</v>
          </cell>
        </row>
        <row r="568">
          <cell r="C568">
            <v>1220916</v>
          </cell>
          <cell r="D568" t="str">
            <v>Бахіли медичні високі на зав`язках «Славна®» (спанбонд-30г/м2), нестерильні</v>
          </cell>
          <cell r="E568">
            <v>7.0000000000000007E-2</v>
          </cell>
          <cell r="F568">
            <v>100</v>
          </cell>
        </row>
        <row r="569">
          <cell r="C569">
            <v>1220905</v>
          </cell>
          <cell r="D569" t="str">
            <v>Бахіли медичні високі на зав`язках «Славна®» (спанбонд - 30 г/м2 ) стерильні</v>
          </cell>
          <cell r="E569">
            <v>7.0000000000000007E-2</v>
          </cell>
          <cell r="F569">
            <v>80</v>
          </cell>
        </row>
        <row r="570">
          <cell r="C570">
            <v>1220910</v>
          </cell>
          <cell r="D570" t="str">
            <v>Бахіли медичні високі на липучках «Славна®» (СМС - 35 г/м2 ) стерильні</v>
          </cell>
          <cell r="E570">
            <v>7.0000000000000007E-2</v>
          </cell>
          <cell r="F570">
            <v>50</v>
          </cell>
        </row>
        <row r="571">
          <cell r="C571">
            <v>1220909</v>
          </cell>
          <cell r="D571" t="str">
            <v>Бахіли медичні високі на липучках «Славна®» (спанбонд - 30 г/м2 ) стерильні</v>
          </cell>
          <cell r="E571">
            <v>7.0000000000000007E-2</v>
          </cell>
          <cell r="F571">
            <v>50</v>
          </cell>
        </row>
        <row r="572">
          <cell r="C572">
            <v>1220908</v>
          </cell>
          <cell r="D572" t="str">
            <v>Бахіли медичні високі на резинках  «Славна®» (СМС - 35 г/м2 ) стерильні</v>
          </cell>
          <cell r="E572">
            <v>7.0000000000000007E-2</v>
          </cell>
          <cell r="F572">
            <v>100</v>
          </cell>
        </row>
        <row r="573">
          <cell r="C573">
            <v>1220907</v>
          </cell>
          <cell r="D573" t="str">
            <v>Бахіли медичні високі на резинках «Славна®» (спанбонд - 30 г/м2 ) стерильні</v>
          </cell>
          <cell r="E573">
            <v>7.0000000000000007E-2</v>
          </cell>
          <cell r="F573">
            <v>50</v>
          </cell>
        </row>
        <row r="574">
          <cell r="C574">
            <v>1220901</v>
          </cell>
          <cell r="D574" t="str">
            <v>Бахіли медичні низькі «Славна®» (поліетилен - 2 г) стерильні</v>
          </cell>
          <cell r="E574">
            <v>7.0000000000000007E-2</v>
          </cell>
          <cell r="F574">
            <v>500</v>
          </cell>
        </row>
        <row r="575">
          <cell r="C575">
            <v>1220922</v>
          </cell>
          <cell r="D575" t="str">
            <v>Бахіли медичні низькі (в упаковці  100 пар) «Славна®» (поліетилен текстурований  - 10 г/м2)  нестерильні</v>
          </cell>
          <cell r="E575">
            <v>7.0000000000000007E-2</v>
          </cell>
          <cell r="F575">
            <v>30</v>
          </cell>
        </row>
        <row r="576">
          <cell r="C576">
            <v>1220919</v>
          </cell>
          <cell r="D576" t="str">
            <v>Бахіли медичні низькі "Славна®" (поліетилен - 30 г/м2) стерильні</v>
          </cell>
          <cell r="E576">
            <v>7.0000000000000007E-2</v>
          </cell>
          <cell r="F576">
            <v>0</v>
          </cell>
        </row>
        <row r="577">
          <cell r="C577">
            <v>1220923</v>
          </cell>
          <cell r="D577" t="str">
            <v>Бахіли медичні низькі (в упаковці 50 пар) «Славна®» (поліетилен - 12 г/м2) нестерильні</v>
          </cell>
          <cell r="E577">
            <v>7.0000000000000007E-2</v>
          </cell>
          <cell r="F577">
            <v>14</v>
          </cell>
        </row>
        <row r="578">
          <cell r="C578">
            <v>1220924</v>
          </cell>
          <cell r="D578" t="str">
            <v>Бахіли медичні низькі (в упаковці 50 пар) «Славна®» (поліетилен - 15 г/м2) нестерильні</v>
          </cell>
          <cell r="E578">
            <v>7.0000000000000007E-2</v>
          </cell>
          <cell r="F578">
            <v>10</v>
          </cell>
        </row>
        <row r="579">
          <cell r="C579">
            <v>1220925</v>
          </cell>
          <cell r="D579" t="str">
            <v>Бахіли медичні низькі (в упаковці 50 пар) «Славна®» (поліетилен - 25 г/м2) нестерильні</v>
          </cell>
          <cell r="E579">
            <v>7.0000000000000007E-2</v>
          </cell>
          <cell r="F579">
            <v>14</v>
          </cell>
        </row>
        <row r="580">
          <cell r="C580">
            <v>1220926</v>
          </cell>
          <cell r="D580" t="str">
            <v>Бахіли медичні низькі (в упаковці 50 пар) «Славна®» (поліетилен - 30 г/м2) нестерильні</v>
          </cell>
          <cell r="E580">
            <v>7.0000000000000007E-2</v>
          </cell>
          <cell r="F580">
            <v>14</v>
          </cell>
        </row>
        <row r="581">
          <cell r="C581">
            <v>1220927</v>
          </cell>
          <cell r="D581" t="str">
            <v>Бахіли медичні низькі (в упаковці 50 пар) "Славна®" (поліетилен - 35 г/м2) нестерильні</v>
          </cell>
          <cell r="E581">
            <v>7.0000000000000007E-2</v>
          </cell>
          <cell r="F581">
            <v>14</v>
          </cell>
        </row>
        <row r="582">
          <cell r="C582">
            <v>1220912</v>
          </cell>
          <cell r="D582" t="str">
            <v>Бахіли медичні низькі в упаковці по 50 пар «Славна®» (поліетилен - 2 г)  нестерильні</v>
          </cell>
          <cell r="E582">
            <v>7.0000000000000007E-2</v>
          </cell>
          <cell r="F582">
            <v>14</v>
          </cell>
        </row>
        <row r="583">
          <cell r="C583">
            <v>1220914</v>
          </cell>
          <cell r="D583" t="str">
            <v>Бахіли медичні низькі (в упаковці 50 пар) «Славна®» (поліетилен - 10 г/м2) нестерильні</v>
          </cell>
          <cell r="E583">
            <v>7.0000000000000007E-2</v>
          </cell>
          <cell r="F583">
            <v>14</v>
          </cell>
        </row>
        <row r="584">
          <cell r="C584">
            <v>1220920</v>
          </cell>
          <cell r="D584" t="str">
            <v>Бахіли медичні низькі (в упаковці 50 пар) «Славна®» (поліетилен - 20 г/м2) нестерильні</v>
          </cell>
          <cell r="E584">
            <v>7.0000000000000007E-2</v>
          </cell>
          <cell r="F584">
            <v>10</v>
          </cell>
        </row>
        <row r="585">
          <cell r="C585">
            <v>1220911</v>
          </cell>
          <cell r="D585" t="str">
            <v>Бахіли медичні низькі в упаковці по 50 пар «Славна®» (поліетилен - 2 г)  стерильні</v>
          </cell>
          <cell r="E585">
            <v>7.0000000000000007E-2</v>
          </cell>
          <cell r="F585">
            <v>14</v>
          </cell>
        </row>
        <row r="586">
          <cell r="C586">
            <v>1220918</v>
          </cell>
          <cell r="D586" t="str">
            <v>Бахіли медичні середні  «Славна®» (ламінований спанбонд - 45 г/м2), нестерильні</v>
          </cell>
          <cell r="E586">
            <v>7.0000000000000007E-2</v>
          </cell>
          <cell r="F586">
            <v>80</v>
          </cell>
        </row>
        <row r="587">
          <cell r="C587">
            <v>1220915</v>
          </cell>
          <cell r="D587" t="str">
            <v>Бахіли медичні середні «Славна®» (спанбонд 20г/м2), нестерильні</v>
          </cell>
          <cell r="E587">
            <v>7.0000000000000007E-2</v>
          </cell>
          <cell r="F587">
            <v>120</v>
          </cell>
        </row>
        <row r="588">
          <cell r="C588">
            <v>1220902</v>
          </cell>
          <cell r="D588" t="str">
            <v>Бахіли медичні середні «Славна®» (спанбонд - 30 г/м2 ) стерильні</v>
          </cell>
          <cell r="E588">
            <v>7.0000000000000007E-2</v>
          </cell>
          <cell r="F588">
            <v>100</v>
          </cell>
        </row>
        <row r="589">
          <cell r="C589">
            <v>1220904</v>
          </cell>
          <cell r="D589" t="str">
            <v>Бахіли медичні середні в упаковці по 100 пар. «Славна®» (спанбонд - 30 г/м2 )  стерильні</v>
          </cell>
          <cell r="E589">
            <v>7.0000000000000007E-2</v>
          </cell>
          <cell r="F589">
            <v>1</v>
          </cell>
        </row>
        <row r="590">
          <cell r="C590">
            <v>1220913</v>
          </cell>
          <cell r="D590" t="str">
            <v>Бахіли медичні середні в упаковці по 100 пар.«Славна®» (спанбонд - 30 г/м2 ) нестерильні</v>
          </cell>
          <cell r="E590">
            <v>7.0000000000000007E-2</v>
          </cell>
          <cell r="F590">
            <v>4</v>
          </cell>
        </row>
        <row r="591">
          <cell r="C591">
            <v>1220903</v>
          </cell>
          <cell r="D591" t="str">
            <v>Бахіли медичні середні в упаковці по 5 пар «Славна®» (спанбонд - 30 г/м2 )  стерильні</v>
          </cell>
          <cell r="E591">
            <v>7.0000000000000007E-2</v>
          </cell>
          <cell r="F591">
            <v>25</v>
          </cell>
        </row>
        <row r="592">
          <cell r="C592">
            <v>1220929</v>
          </cell>
          <cell r="D592" t="str">
            <v>Бахіли медичні середні (в упаковці 50 пар) «Славна®» (СМС - 35 г/м2) нестерильні</v>
          </cell>
          <cell r="E592">
            <v>7.0000000000000007E-2</v>
          </cell>
          <cell r="F592">
            <v>2</v>
          </cell>
        </row>
        <row r="593">
          <cell r="C593">
            <v>1220401</v>
          </cell>
          <cell r="D593" t="str">
            <v>Брюки медичні (розмір 46-48 (М)) «Славна®» (СМС - 35 г/м2 ) стерильні</v>
          </cell>
          <cell r="E593">
            <v>7.0000000000000007E-2</v>
          </cell>
          <cell r="F593">
            <v>20</v>
          </cell>
        </row>
        <row r="594">
          <cell r="C594">
            <v>1220402</v>
          </cell>
          <cell r="D594" t="str">
            <v>Брюки медичні (розмір 46-48 (М)) «Славна®» (спанлейс - 50 г/м2 ) стерильні</v>
          </cell>
          <cell r="E594">
            <v>7.0000000000000007E-2</v>
          </cell>
          <cell r="F594">
            <v>55</v>
          </cell>
        </row>
        <row r="595">
          <cell r="C595">
            <v>1220403</v>
          </cell>
          <cell r="D595" t="str">
            <v>Брюки медичні (розмір 50-52 (L)) «Славна®» (СМС - 35 г/м2 ) стерильні</v>
          </cell>
          <cell r="E595">
            <v>7.0000000000000007E-2</v>
          </cell>
          <cell r="F595">
            <v>20</v>
          </cell>
        </row>
        <row r="596">
          <cell r="C596">
            <v>1220404</v>
          </cell>
          <cell r="D596" t="str">
            <v>Брюки медичні (розмір 50-52 (L)) «Славна®» (спанлейс - 50 г/м2 ) стерильні</v>
          </cell>
          <cell r="E596">
            <v>7.0000000000000007E-2</v>
          </cell>
          <cell r="F596">
            <v>15</v>
          </cell>
        </row>
        <row r="597">
          <cell r="C597">
            <v>1220405</v>
          </cell>
          <cell r="D597" t="str">
            <v>Брюки медичні для пресотерапії (розмір 54-56 (ХL)) «Славна®» (спанбонд)-30 г/м2) стерильні</v>
          </cell>
          <cell r="E597">
            <v>7.0000000000000007E-2</v>
          </cell>
          <cell r="F597">
            <v>15</v>
          </cell>
        </row>
        <row r="598">
          <cell r="C598">
            <v>1220625</v>
          </cell>
          <cell r="D598" t="str">
            <v>Костюм медичний з коротким рукавом (сорочка медична, брюки медичні ) (розмір 54-56 (ХL)) «Славна®» (CМС- 35г/м2)) нестерильний</v>
          </cell>
          <cell r="E598">
            <v>7.0000000000000007E-2</v>
          </cell>
          <cell r="F598">
            <v>60</v>
          </cell>
        </row>
        <row r="599">
          <cell r="C599">
            <v>1220628</v>
          </cell>
          <cell r="D599" t="str">
            <v>Костюм медичний з коротким рукавом (сорочка медична, брюки медичні) (розмір 42-44 (S)) «Славна®» (СМС - 35 г/м2 ) стерильний</v>
          </cell>
          <cell r="E599">
            <v>7.0000000000000007E-2</v>
          </cell>
          <cell r="F599">
            <v>12</v>
          </cell>
        </row>
        <row r="600">
          <cell r="C600">
            <v>1220618</v>
          </cell>
          <cell r="D600" t="str">
            <v>Костюм медичний з довгим рукавом на манжеті (сорочка медична, брюки медичні) (розмір 54-56 (ХL)) «Славна®» (спанлейс - 50 г/м2 ) стерильний</v>
          </cell>
          <cell r="E600">
            <v>7.0000000000000007E-2</v>
          </cell>
          <cell r="F600">
            <v>30</v>
          </cell>
        </row>
        <row r="601">
          <cell r="C601">
            <v>1220616</v>
          </cell>
          <cell r="D601" t="str">
            <v>Костюм медичний з довгим рукавом на манжеті (сорочка медична, брюки медичні) (розмір 50-52 (L)) «Славна®» (спанлейс - 50 г/м2 ) стерильний</v>
          </cell>
          <cell r="E601">
            <v>7.0000000000000007E-2</v>
          </cell>
          <cell r="F601">
            <v>35</v>
          </cell>
        </row>
        <row r="602">
          <cell r="C602">
            <v>1220613</v>
          </cell>
          <cell r="D602" t="str">
            <v>Костюм медичний з довгим рукавом на манжеті (сорочка медична, брюки медичні) (розмір 46-48 (М)) «Славна®»  (СМС - 35 г/м2 ) стерильний</v>
          </cell>
          <cell r="E602">
            <v>7.0000000000000007E-2</v>
          </cell>
          <cell r="F602">
            <v>20</v>
          </cell>
        </row>
        <row r="603">
          <cell r="C603">
            <v>1220617</v>
          </cell>
          <cell r="D603" t="str">
            <v>Костюм медичний з довгим рукавом на манжеті (сорочка медична, брюки медичні) (розмір 54-56 (ХL)) «Славна®» (СМС - 35 г/м2 ) стерильний</v>
          </cell>
          <cell r="E603">
            <v>7.0000000000000007E-2</v>
          </cell>
          <cell r="F603">
            <v>10</v>
          </cell>
        </row>
        <row r="604">
          <cell r="C604">
            <v>1220615</v>
          </cell>
          <cell r="D604" t="str">
            <v>Костюм медичний з довгим рукавом на манжеті (сорочка медична, брюки медичні) (розмір 50-52 (L)) «Славна®» (СМС - 35 г/м2 ) стерильний</v>
          </cell>
          <cell r="E604">
            <v>7.0000000000000007E-2</v>
          </cell>
          <cell r="F604">
            <v>30</v>
          </cell>
        </row>
        <row r="605">
          <cell r="C605">
            <v>1220608</v>
          </cell>
          <cell r="D605" t="str">
            <v>Костюм медичний з довгим рукавом (сорочка медична, брюки медичні) (розмір 46-48 (М)) «Славна®» (спанлейс - 50 г/м2 ) стерильний</v>
          </cell>
          <cell r="E605">
            <v>7.0000000000000007E-2</v>
          </cell>
          <cell r="F605">
            <v>30</v>
          </cell>
        </row>
        <row r="606">
          <cell r="C606">
            <v>1220610</v>
          </cell>
          <cell r="D606" t="str">
            <v>Костюм медичний з довгим рукавом (сорочка медична, брюки медичні) (розмір 50-52 (L)) «Славна®» (спанлейс - 50 г/м2 ) стерильний</v>
          </cell>
          <cell r="E606">
            <v>7.0000000000000007E-2</v>
          </cell>
          <cell r="F606">
            <v>10</v>
          </cell>
        </row>
        <row r="607">
          <cell r="C607">
            <v>1220612</v>
          </cell>
          <cell r="D607" t="str">
            <v>Костюм медичний з довгим рукавом (сорочка медична, брюки медичні) (розмір 54-56 (ХL)) «Славна®» (спанлейс - 50 г/м2 ) стерильний</v>
          </cell>
          <cell r="E607">
            <v>7.0000000000000007E-2</v>
          </cell>
          <cell r="F607">
            <v>30</v>
          </cell>
        </row>
        <row r="608">
          <cell r="C608">
            <v>1220607</v>
          </cell>
          <cell r="D608" t="str">
            <v>Костюм медичний з довгим рукавом (сорочка медична, брюки медичні) (розмір 46-48 (М)) «Славна®» (СМС - 35 г/м2 ) стерильний</v>
          </cell>
          <cell r="E608">
            <v>7.0000000000000007E-2</v>
          </cell>
          <cell r="F608">
            <v>40</v>
          </cell>
        </row>
        <row r="609">
          <cell r="C609">
            <v>1220609</v>
          </cell>
          <cell r="D609" t="str">
            <v>Костюм медичний з довгим рукавом (сорочка медична, брюки медичні) (розмір 50-52 (L)) «Славна®» (СМС - 35 г/м2 ) стерильний</v>
          </cell>
          <cell r="E609">
            <v>7.0000000000000007E-2</v>
          </cell>
          <cell r="F609">
            <v>35</v>
          </cell>
        </row>
        <row r="610">
          <cell r="C610">
            <v>1220611</v>
          </cell>
          <cell r="D610" t="str">
            <v>Костюм медичний з довгим рукавом (сорочка медична, брюки медичні) (розмір 54-56 (ХL)) «Славна®»  (СМС - 35 г/м2) стерильний</v>
          </cell>
          <cell r="E610">
            <v>7.0000000000000007E-2</v>
          </cell>
          <cell r="F610">
            <v>35</v>
          </cell>
        </row>
        <row r="611">
          <cell r="C611">
            <v>1220626</v>
          </cell>
          <cell r="D611" t="str">
            <v>Костюм медичний з довгим рукавом (сорочка медична, брюки медичні) (розмiр 58-60(ХХL)) «Славна®» (спанбонд - 30 г/м2), стерильний</v>
          </cell>
          <cell r="E611">
            <v>7.0000000000000007E-2</v>
          </cell>
          <cell r="F611">
            <v>35</v>
          </cell>
        </row>
        <row r="612">
          <cell r="C612">
            <v>1220614</v>
          </cell>
          <cell r="D612" t="str">
            <v>Костюм медичний з довгим рукавом на манжеті (сорочка медична, брюки медичні) (розмір 46-48 (М)) (спанлейс - 50 г/м2 ) стерильний</v>
          </cell>
          <cell r="E612">
            <v>7.0000000000000007E-2</v>
          </cell>
          <cell r="F612">
            <v>1</v>
          </cell>
        </row>
        <row r="613">
          <cell r="C613">
            <v>1220632</v>
          </cell>
          <cell r="D613" t="str">
            <v>Костюм медичний з коротким рукавом із захисними зонами (сорочка медична, брюки медичні) (розмір 50 - 52 (L)) «Славна®» (СМС - 30 г/м2 ) стерильний</v>
          </cell>
          <cell r="E613">
            <v>7.0000000000000007E-2</v>
          </cell>
          <cell r="F613">
            <v>35</v>
          </cell>
        </row>
        <row r="614">
          <cell r="C614">
            <v>1220622</v>
          </cell>
          <cell r="D614" t="str">
            <v>Костюм медичний з коротким рукавом (розмір 50-52 (L)) "Славна®"(спанлейс- 40г/м2) нестерильний</v>
          </cell>
          <cell r="E614">
            <v>7.0000000000000007E-2</v>
          </cell>
          <cell r="F614">
            <v>1</v>
          </cell>
        </row>
        <row r="615">
          <cell r="C615">
            <v>1220606</v>
          </cell>
          <cell r="D615" t="str">
            <v>Костюм медичний з коротким рукавом (сорочка медична, брюки медичні) (розмір 54-56 (ХL)) «Славна®» (спанлейс -50 г/м2 ) стерильний</v>
          </cell>
          <cell r="E615">
            <v>7.0000000000000007E-2</v>
          </cell>
          <cell r="F615">
            <v>10</v>
          </cell>
        </row>
        <row r="616">
          <cell r="C616">
            <v>1220621</v>
          </cell>
          <cell r="D616" t="str">
            <v>Костюм медичний з коротким рукавом (сорочка медична, брюки медичні ) (розмір 54-56 (ХL)) «Славна®» (спанлейс - 68г/м2)) стерильний</v>
          </cell>
          <cell r="E616">
            <v>7.0000000000000007E-2</v>
          </cell>
          <cell r="F616">
            <v>30</v>
          </cell>
        </row>
        <row r="617">
          <cell r="C617">
            <v>1220620</v>
          </cell>
          <cell r="D617" t="str">
            <v>Костюм медичний з коротким рукавом (сорочка медична, брюки медичні) (розмір 46-48 (М)) «Славна®» (спанлейс- 68 г/м2) стерильний</v>
          </cell>
          <cell r="E617">
            <v>7.0000000000000007E-2</v>
          </cell>
          <cell r="F617">
            <v>30</v>
          </cell>
        </row>
        <row r="618">
          <cell r="C618">
            <v>1220602</v>
          </cell>
          <cell r="D618" t="str">
            <v>Костюм медичний з коротким рукавом (сорочка медична, брюки медичні) (розмір 46-48 (М)) «Славна®» (спанлейс - 50 г/м2 ) стерильний</v>
          </cell>
          <cell r="E618">
            <v>7.0000000000000007E-2</v>
          </cell>
          <cell r="F618">
            <v>35</v>
          </cell>
        </row>
        <row r="619">
          <cell r="C619">
            <v>1220619</v>
          </cell>
          <cell r="D619" t="str">
            <v>Костюм медичний з коротким рукавом (сорочка медична, брюки медичні) (розмір 50-52 (L)) «Славна®» (спанлейс - 68 г/м2) стерильний</v>
          </cell>
          <cell r="E619">
            <v>7.0000000000000007E-2</v>
          </cell>
          <cell r="F619">
            <v>8</v>
          </cell>
        </row>
        <row r="620">
          <cell r="C620">
            <v>1220601</v>
          </cell>
          <cell r="D620" t="str">
            <v>Костюм медичний  з коротким рукавом (сорочка медична, брюки медичні) (розмір 46-48 (М)) «Славна®» (СМС - 35 г/м2 ) стерильний</v>
          </cell>
          <cell r="E620">
            <v>7.0000000000000007E-2</v>
          </cell>
          <cell r="F620">
            <v>40</v>
          </cell>
        </row>
        <row r="621">
          <cell r="C621">
            <v>1220627</v>
          </cell>
          <cell r="D621" t="str">
            <v>Костюм медичний з коротким рукавом (сорочка медична, брюки медичні) (розмір 50-52 (L)) (спанбонд - 30 г/м2) «Славна®» стерильний</v>
          </cell>
          <cell r="E621">
            <v>7.0000000000000007E-2</v>
          </cell>
          <cell r="F621">
            <v>50</v>
          </cell>
        </row>
        <row r="622">
          <cell r="C622">
            <v>1220603</v>
          </cell>
          <cell r="D622" t="str">
            <v>Костюм медичний з коротким рукавом (сорочка медична, брюки медичні) (розмір 50-52 (L)) «Славна®» (СМС - 35 г/м2 ) стерильний</v>
          </cell>
          <cell r="E622">
            <v>7.0000000000000007E-2</v>
          </cell>
          <cell r="F622">
            <v>40</v>
          </cell>
        </row>
        <row r="623">
          <cell r="C623">
            <v>1220605</v>
          </cell>
          <cell r="D623" t="str">
            <v>Костюм медичний з коротким рукавом (сорочка медична, брюки медичні ) (розмір 54-56 (ХL)) «Славна®» (CМС- 35г/м2)) стерильний</v>
          </cell>
          <cell r="E623">
            <v>7.0000000000000007E-2</v>
          </cell>
          <cell r="F623">
            <v>35</v>
          </cell>
        </row>
        <row r="624">
          <cell r="C624">
            <v>1220604</v>
          </cell>
          <cell r="D624" t="str">
            <v>Костюм медичний з коротким рукавом (сорочка медична, брюки медичні) (розмір 50-52 (L)) «Славна®» (спанлейс - 50 г/м2 ) стерильний</v>
          </cell>
          <cell r="E624">
            <v>7.0000000000000007E-2</v>
          </cell>
          <cell r="F624">
            <v>35</v>
          </cell>
        </row>
        <row r="625">
          <cell r="C625">
            <v>1220623</v>
          </cell>
          <cell r="D625" t="str">
            <v>Костюм медичний  з коротким рукавом (сорочка медична, брюки медичні) (розмір 46-48 (М)) «Славна®» (СМС - 35 г/м2 ) нестерильний</v>
          </cell>
          <cell r="E625">
            <v>7.0000000000000007E-2</v>
          </cell>
          <cell r="F625">
            <v>70</v>
          </cell>
        </row>
        <row r="626">
          <cell r="C626">
            <v>1220624</v>
          </cell>
          <cell r="D626" t="str">
            <v>Костюм медичний з коротким рукавом (сорочка медична, брюки медичні) (розмір 50-52 (L)) «Славна®» (СМС - 35 г/м2 ) нестерильний</v>
          </cell>
          <cell r="E626">
            <v>7.0000000000000007E-2</v>
          </cell>
          <cell r="F626">
            <v>0</v>
          </cell>
        </row>
        <row r="627">
          <cell r="C627">
            <v>1220631</v>
          </cell>
          <cell r="D627" t="str">
            <v>Костюм медичний з коротким рукавом (сорочка медична, брюки медичні) (розмір 50-52 (L)) «Славна®» (СМС - 30 г/м2 ) стерильний</v>
          </cell>
          <cell r="E627">
            <v>7.0000000000000007E-2</v>
          </cell>
          <cell r="F627">
            <v>40</v>
          </cell>
        </row>
        <row r="628">
          <cell r="C628">
            <v>1220630</v>
          </cell>
          <cell r="D628" t="str">
            <v>Костюм медичний з коротким рукавом (сорочка медична, брюки медичні) (розмір 46-48 (М)) (в упаковці 10 шт.) «Славна®» (СМС - 35 г/м2) нестерильний</v>
          </cell>
          <cell r="E628">
            <v>7.0000000000000007E-2</v>
          </cell>
          <cell r="F628">
            <v>5</v>
          </cell>
        </row>
        <row r="629">
          <cell r="C629">
            <v>1220210</v>
          </cell>
          <cell r="D629" t="str">
            <v>Маска медична двошарова на резинках в упаковці по 100 шт. «Славна®»(НДС) н/ст.</v>
          </cell>
          <cell r="E629">
            <v>7.0000000000000007E-2</v>
          </cell>
          <cell r="F629">
            <v>5</v>
          </cell>
        </row>
        <row r="630">
          <cell r="C630">
            <v>1220209</v>
          </cell>
          <cell r="D630" t="str">
            <v>Маска медична двошарова на резинках в упаковці по 100 шт.«Славна®» (спанбонд) стерильна</v>
          </cell>
          <cell r="E630">
            <v>7.0000000000000007E-2</v>
          </cell>
          <cell r="F630">
            <v>15</v>
          </cell>
        </row>
        <row r="631">
          <cell r="C631">
            <v>1220213</v>
          </cell>
          <cell r="D631" t="str">
            <v>Маска медична тришарова на зав'язках «Славна®», нестерильна</v>
          </cell>
          <cell r="E631">
            <v>7.0000000000000007E-2</v>
          </cell>
          <cell r="F631">
            <v>1</v>
          </cell>
        </row>
        <row r="632">
          <cell r="C632">
            <v>1220205</v>
          </cell>
          <cell r="D632" t="str">
            <v>Маска медична тришарова на зав`язках «Славна®» (спанбонд, фільтруючий шар-мелтблаун) стерильна</v>
          </cell>
          <cell r="E632">
            <v>7.0000000000000007E-2</v>
          </cell>
          <cell r="F632">
            <v>250</v>
          </cell>
        </row>
        <row r="633">
          <cell r="C633">
            <v>1220207</v>
          </cell>
          <cell r="D633" t="str">
            <v>Маска медична тришарова на зав`язках в упаковці по 100 шт.«Славна®» (НДС) н/ст.</v>
          </cell>
          <cell r="E633">
            <v>7.0000000000000007E-2</v>
          </cell>
          <cell r="F633">
            <v>15</v>
          </cell>
        </row>
        <row r="634">
          <cell r="C634">
            <v>1220206</v>
          </cell>
          <cell r="D634" t="str">
            <v>Маска медична тришарова на зав`язках в упаковці по 100 шт.«Славна®» стерильна</v>
          </cell>
          <cell r="E634">
            <v>7.0000000000000007E-2</v>
          </cell>
          <cell r="F634">
            <v>10</v>
          </cell>
        </row>
        <row r="635">
          <cell r="C635">
            <v>1220201</v>
          </cell>
          <cell r="D635" t="str">
            <v>Маска медична тришарова на резинках «Славна®» (спанбонд, фільтруючий шар-мелтблаун) стерильна</v>
          </cell>
          <cell r="E635">
            <v>7.0000000000000007E-2</v>
          </cell>
          <cell r="F635">
            <v>200</v>
          </cell>
        </row>
        <row r="636">
          <cell r="C636">
            <v>1220203</v>
          </cell>
          <cell r="D636" t="str">
            <v>Маска медична тришарова на резинках в упаковці по 10 шт.«Славна®» (спанбонд, фільтруючий шар-мелтблаун) стерильна</v>
          </cell>
          <cell r="E636">
            <v>7.0000000000000007E-2</v>
          </cell>
          <cell r="F636">
            <v>40</v>
          </cell>
        </row>
        <row r="637">
          <cell r="C637">
            <v>1220204</v>
          </cell>
          <cell r="D637" t="str">
            <v>Маска медична тришарова на резинках в упаковці по 100 шт. «Славна®» (спанбонд, фільтруючий шар-мелтблаун) стерильна</v>
          </cell>
          <cell r="E637">
            <v>7.0000000000000007E-2</v>
          </cell>
          <cell r="F637">
            <v>15</v>
          </cell>
        </row>
        <row r="638">
          <cell r="C638">
            <v>1220208</v>
          </cell>
          <cell r="D638" t="str">
            <v>Маска медична тришарова на резинках в упаковці по 100 шт.«Славна®» (НДС) н/ст.</v>
          </cell>
          <cell r="E638">
            <v>7.0000000000000007E-2</v>
          </cell>
          <cell r="F638">
            <v>18</v>
          </cell>
        </row>
        <row r="639">
          <cell r="C639">
            <v>1220202</v>
          </cell>
          <cell r="D639" t="str">
            <v>Маска медична тришарова на резинках в упаковці по 5 шт.«Славна®» (спанбонд, фільтруючий шар-мелтблаун) стерильна</v>
          </cell>
          <cell r="E639">
            <v>7.0000000000000007E-2</v>
          </cell>
          <cell r="F639">
            <v>300</v>
          </cell>
        </row>
        <row r="640">
          <cell r="C640">
            <v>1220211</v>
          </cell>
          <cell r="D640" t="str">
            <v>Маска медична тришарова на резинках в упаковці по 50 шт. «Славна®» (спанбонд, фільтруючий шар-мелтблаун) нестерильна</v>
          </cell>
          <cell r="E640">
            <v>7.0000000000000007E-2</v>
          </cell>
          <cell r="F640">
            <v>12</v>
          </cell>
        </row>
        <row r="641">
          <cell r="C641">
            <v>1220706</v>
          </cell>
          <cell r="D641" t="str">
            <v>Накидка для відвідувача на зав`язках довжиною 110 см  «Славна®»  (спанбонд - 30г/м2) нестерильна</v>
          </cell>
          <cell r="E641">
            <v>7.0000000000000007E-2</v>
          </cell>
          <cell r="F641">
            <v>150</v>
          </cell>
        </row>
        <row r="642">
          <cell r="C642">
            <v>1220704</v>
          </cell>
          <cell r="D642" t="str">
            <v>Накидка для пацієнта(пелерина) на зав`язках в уп. по 20 шт.«Славна®» (ламінований спанбонд - 45 г/м2) нестерильна</v>
          </cell>
          <cell r="E642">
            <v>7.0000000000000007E-2</v>
          </cell>
          <cell r="F642">
            <v>25</v>
          </cell>
        </row>
        <row r="643">
          <cell r="C643">
            <v>1220703</v>
          </cell>
          <cell r="D643" t="str">
            <v>Накидка для пацієнта (пелерина) на зав`язках в уп. по 5 шт. «Славна®» (ламінований спанбонд - 45 г/м2) стерильна</v>
          </cell>
          <cell r="E643">
            <v>7.0000000000000007E-2</v>
          </cell>
          <cell r="F643">
            <v>20</v>
          </cell>
        </row>
        <row r="644">
          <cell r="C644">
            <v>1220705</v>
          </cell>
          <cell r="D644" t="str">
            <v>Накидка для пацієнта на зав'язках довжиною 110 см «Славна®» (СМС - 35 г/м2) нестерильна</v>
          </cell>
          <cell r="E644">
            <v>7.0000000000000007E-2</v>
          </cell>
          <cell r="F644">
            <v>140</v>
          </cell>
        </row>
        <row r="645">
          <cell r="C645">
            <v>1220707</v>
          </cell>
          <cell r="D645" t="str">
            <v>Спідниця для пацієнта на резинці довжиною 50 см «Славна®» (СМС - 25 г/м2), нестерильна</v>
          </cell>
          <cell r="E645">
            <v>7.0000000000000007E-2</v>
          </cell>
          <cell r="F645">
            <v>60</v>
          </cell>
        </row>
        <row r="646">
          <cell r="C646">
            <v>1220710</v>
          </cell>
          <cell r="D646" t="str">
            <v>Накидка для відвідувача на зав'язках довжиною 110 см "Славна®" (СМС - 25 г/м2) нестерильна</v>
          </cell>
          <cell r="E646">
            <v>7.0000000000000007E-2</v>
          </cell>
          <cell r="F646">
            <v>150</v>
          </cell>
        </row>
        <row r="647">
          <cell r="C647">
            <v>1220708</v>
          </cell>
          <cell r="D647" t="str">
            <v>Накидка для відвідувача на зав'язках довжиною 110см "Славна"нестерильна (СМС - 15 г/м2)</v>
          </cell>
          <cell r="E647">
            <v>7.0000000000000007E-2</v>
          </cell>
          <cell r="F647">
            <v>60</v>
          </cell>
        </row>
        <row r="648">
          <cell r="C648">
            <v>1220711</v>
          </cell>
          <cell r="D648" t="str">
            <v>Накидка для відвідувача на зав’язках довжиною 110 см «Славна®» (СМС - 35 г/м2) нестерильна</v>
          </cell>
          <cell r="E648">
            <v>7.0000000000000007E-2</v>
          </cell>
          <cell r="F648">
            <v>120</v>
          </cell>
        </row>
        <row r="649">
          <cell r="C649">
            <v>1220702</v>
          </cell>
          <cell r="D649" t="str">
            <v>Накидка для відвідувача на зав`язках довжиною 110 см «Славна®» (СМС - 35г/м2 ) стерильна</v>
          </cell>
          <cell r="E649">
            <v>7.0000000000000007E-2</v>
          </cell>
          <cell r="F649">
            <v>90</v>
          </cell>
        </row>
        <row r="650">
          <cell r="C650">
            <v>1220701</v>
          </cell>
          <cell r="D650" t="str">
            <v>Накидка для відвідувача на зав`язках довжиною 110 см «Славна®» (спанбонд - 30 г/м2 ) стерильна</v>
          </cell>
          <cell r="E650">
            <v>7.0000000000000007E-2</v>
          </cell>
          <cell r="F650">
            <v>100</v>
          </cell>
        </row>
        <row r="651">
          <cell r="C651">
            <v>1229063</v>
          </cell>
          <cell r="D651" t="str">
            <v>Бахіли медичні високі на зав`язках «Славна®» (СМС - 35 г/м2 ) стерильні</v>
          </cell>
          <cell r="E651">
            <v>7.0000000000000007E-2</v>
          </cell>
          <cell r="F651">
            <v>90</v>
          </cell>
        </row>
        <row r="652">
          <cell r="C652">
            <v>1229053</v>
          </cell>
          <cell r="D652" t="str">
            <v>Бахіли медичні високі на зав`язках «Славна®» (спанбонд - 30 г/м2 ) стерильні</v>
          </cell>
          <cell r="E652">
            <v>7.0000000000000007E-2</v>
          </cell>
          <cell r="F652">
            <v>80</v>
          </cell>
        </row>
        <row r="653">
          <cell r="C653">
            <v>1227013</v>
          </cell>
          <cell r="D653" t="str">
            <v>Накидка для відвідувача на зав’язках довжиною 110 см «Славна®» (спанбонд - 30 г/м2) стерильна</v>
          </cell>
          <cell r="E653">
            <v>7.0000000000000007E-2</v>
          </cell>
          <cell r="F653">
            <v>100</v>
          </cell>
        </row>
        <row r="654">
          <cell r="C654">
            <v>1223633</v>
          </cell>
          <cell r="D654" t="str">
            <v>Халат медичний (хірургічний) на липучці та зав’язках, коміром стійка (з поглинаючою смужкою) та захисними зонами, довжиною 145 см (розмір 54-56 (ХL)) «Славна®» (СММС - 40 г/м2) стерильний</v>
          </cell>
          <cell r="E654">
            <v>7.0000000000000007E-2</v>
          </cell>
          <cell r="F654">
            <v>30</v>
          </cell>
        </row>
        <row r="655">
          <cell r="C655">
            <v>1220443</v>
          </cell>
          <cell r="D655" t="str">
            <v>Халат медичний (хірургічний) на липучці та зав`язках, з коміром стійкою (рукав реглан) довжиною 135 см (розмір 52-54 (XL)) «Славна®» (СММС - 35 г/м2) стерильний</v>
          </cell>
          <cell r="E655">
            <v>7.0000000000000007E-2</v>
          </cell>
          <cell r="F655">
            <v>40</v>
          </cell>
        </row>
        <row r="656">
          <cell r="C656">
            <v>1225073</v>
          </cell>
          <cell r="D656" t="str">
            <v>Халат медичний (для відвідувача) на зав’язках довжиною 117 см (розмір 50-52 (L)) «Славна®» (спанбонд - 30 г/м2) стерильний</v>
          </cell>
          <cell r="E656">
            <v>7.0000000000000007E-2</v>
          </cell>
          <cell r="F656">
            <v>65</v>
          </cell>
        </row>
        <row r="657">
          <cell r="C657">
            <v>1220433</v>
          </cell>
          <cell r="D657" t="str">
            <v>Халат медичний (хірургічний) на липучці та зав`язках, з коміром стійкою (рукав реглан) довжиною 130 см (розмір 50-52 (L)) «Славна®» (СММС - 35 г/м2) стерильний</v>
          </cell>
          <cell r="E657">
            <v>7.0000000000000007E-2</v>
          </cell>
          <cell r="F657">
            <v>40</v>
          </cell>
        </row>
        <row r="658">
          <cell r="C658">
            <v>1225023</v>
          </cell>
          <cell r="D658" t="str">
            <v>Халат медичний (хірургічний) на зав’язках довжиною 130 см (розмір 50-52 (L)) «Славна®» (СМС - 35 г/м2) стерильний</v>
          </cell>
          <cell r="E658">
            <v>7.0000000000000007E-2</v>
          </cell>
          <cell r="F658">
            <v>40</v>
          </cell>
        </row>
        <row r="659">
          <cell r="C659">
            <v>12205203</v>
          </cell>
          <cell r="D659" t="str">
            <v>Халат медичний (хірургічний) на зав`язках довжиною 130 см (розмір 50-52 (L)) «Славна®» (спанбонд - 30г/м2 ) стерильний</v>
          </cell>
          <cell r="E659">
            <v>7.0000000000000007E-2</v>
          </cell>
          <cell r="F659">
            <v>45</v>
          </cell>
        </row>
        <row r="660">
          <cell r="C660">
            <v>1225203</v>
          </cell>
          <cell r="D660" t="str">
            <v>Халат медичний (хірургічний) на зав’язках довжиною 130 см (розмір 50-52 (L)) «Славна®» (спанбонд - 30 г/м2) стерильний</v>
          </cell>
          <cell r="E660">
            <v>7.0000000000000007E-2</v>
          </cell>
          <cell r="F660">
            <v>45</v>
          </cell>
        </row>
        <row r="661">
          <cell r="C661">
            <v>1223533</v>
          </cell>
          <cell r="D661" t="str">
            <v>Халат медичний (хірургічний) на зав’язках довжиною 130 см (розмір 54-56 (XL)) «Славна®» (СММС - 30 г/м2) стерильний</v>
          </cell>
          <cell r="E661">
            <v>7.0000000000000007E-2</v>
          </cell>
          <cell r="F661">
            <v>40</v>
          </cell>
        </row>
        <row r="662">
          <cell r="C662">
            <v>12205023</v>
          </cell>
          <cell r="D662" t="str">
            <v>Халат медичний (хірургічний) на зав`язках довжиною 130 см (розмір 50-52 (L)) «Славна®» (СМС - 35 г/м2 ) стерильний</v>
          </cell>
          <cell r="E662">
            <v>7.0000000000000007E-2</v>
          </cell>
          <cell r="F662">
            <v>40</v>
          </cell>
        </row>
        <row r="663">
          <cell r="C663">
            <v>1225013</v>
          </cell>
          <cell r="D663" t="str">
            <v>Халат медичний (хірургічний) на зав’язках довжиною 128 см (розмір 46-48 (М)) «Славна®» (СМС - 35 г/м2) стерильний</v>
          </cell>
          <cell r="E663">
            <v>7.0000000000000007E-2</v>
          </cell>
          <cell r="F663">
            <v>0</v>
          </cell>
        </row>
        <row r="664">
          <cell r="C664">
            <v>1223233</v>
          </cell>
          <cell r="D664" t="str">
            <v>Халат медичний (хірургічний) на зав’язках із захисними зонами довжиною 130 см (розмір 50-52 (L)) «Славна®» (СММС - 35 г/м2) стерильний</v>
          </cell>
          <cell r="E664">
            <v>7.0000000000000007E-2</v>
          </cell>
          <cell r="F664">
            <v>35</v>
          </cell>
        </row>
        <row r="665">
          <cell r="C665">
            <v>1220333</v>
          </cell>
          <cell r="D665" t="str">
            <v>Халат медичний (хірургічний) на зав`язках довжиною 132 см (розмір 54 - 56 (XL)) «Славна®» (СММС - 35 г/м2) стерильний</v>
          </cell>
          <cell r="E665">
            <v>7.0000000000000007E-2</v>
          </cell>
          <cell r="F665">
            <v>40</v>
          </cell>
        </row>
        <row r="666">
          <cell r="C666">
            <v>1225183</v>
          </cell>
          <cell r="D666" t="str">
            <v>Халат медичний (хірургічний) на зав`язках довжиною 132 см (розмір 54 - 56 (XL)) «Славна®» (СМС - 35 г/м2) стерильний</v>
          </cell>
          <cell r="E666">
            <v>7.0000000000000007E-2</v>
          </cell>
          <cell r="F666">
            <v>40</v>
          </cell>
        </row>
        <row r="667">
          <cell r="C667">
            <v>1223333</v>
          </cell>
          <cell r="D667" t="str">
            <v>Халат медичний (хірургічний) на зав’язках із захисними зонами довжиною 132 см (розмір 54-56 (ХL)) «Славна®» (СММС - 35 г/м2) стерильний</v>
          </cell>
          <cell r="E667">
            <v>7.0000000000000007E-2</v>
          </cell>
          <cell r="F667">
            <v>35</v>
          </cell>
        </row>
        <row r="668">
          <cell r="C668">
            <v>1223433</v>
          </cell>
          <cell r="D668" t="str">
            <v>Халат медичний (хірургічний) на зав’язках із захисними зонами довжиною 134 см (розмір 58-60 (ХХL)) «Славна®» (СММС - 35 г/м2) стерильний</v>
          </cell>
          <cell r="E668">
            <v>7.0000000000000007E-2</v>
          </cell>
          <cell r="F668">
            <v>30</v>
          </cell>
        </row>
        <row r="669">
          <cell r="C669">
            <v>1223833</v>
          </cell>
          <cell r="D669" t="str">
            <v>Халат медичний (хірургічний) на липучках та зав’язках із захисними зонами (підсилений) (рукав реглан) довжиною 130 см (розмір 50-52 (L)) «Славна®» з двома паперовими рушниками 40см х 40см (СМММС - 35 г/м2) стерильний</v>
          </cell>
          <cell r="E669">
            <v>7.0000000000000007E-2</v>
          </cell>
          <cell r="F669">
            <v>40</v>
          </cell>
        </row>
        <row r="670">
          <cell r="C670">
            <v>1223133</v>
          </cell>
          <cell r="D670" t="str">
            <v>Халат медичний (хірургічний) на липучках та зав’язках із захисними зонами (підсилений) (рукав реглан) довжиною 150 см (розмір 58-60 (XXL)) «Славна®» з двома паперовими рушниками 40см х 40см (СМММС - 35 г/м2) стерильний</v>
          </cell>
          <cell r="E670">
            <v>7.0000000000000007E-2</v>
          </cell>
          <cell r="F670">
            <v>30</v>
          </cell>
        </row>
        <row r="671">
          <cell r="C671">
            <v>1223733</v>
          </cell>
          <cell r="D671" t="str">
            <v>Халат медичний (хірургічний) на липучках та зав’язках із захисними зонами (підсилений) (рукав реглан) довжиною 120 см (розмір 46-48 (M)) «Славна®» з двома паперовими рушниками 40см х 40см (СМММС - 35 г/м2) стерильний</v>
          </cell>
          <cell r="E671">
            <v>7.0000000000000007E-2</v>
          </cell>
          <cell r="F671">
            <v>40</v>
          </cell>
        </row>
        <row r="672">
          <cell r="C672">
            <v>1223933</v>
          </cell>
          <cell r="D672" t="str">
            <v>Халат медичний (хірургічний) на липучках та зав’язках із захисними зонами (підсилений) (рукав реглан) довжиною 140 см (розмір 54-56 (ХL)) «Славна®» з двома паперовими рушниками 40см х 40см (СМММС - 35 г/м2) стерильний</v>
          </cell>
          <cell r="E672">
            <v>7.0000000000000007E-2</v>
          </cell>
          <cell r="F672">
            <v>35</v>
          </cell>
        </row>
        <row r="673">
          <cell r="C673">
            <v>1221063</v>
          </cell>
          <cell r="D673" t="str">
            <v>Шапочка-ковпак медична «Славна®» (СМС - 35 г/м2 ) стерильна</v>
          </cell>
          <cell r="E673">
            <v>7.0000000000000007E-2</v>
          </cell>
          <cell r="F673">
            <v>200</v>
          </cell>
        </row>
        <row r="674">
          <cell r="C674">
            <v>1221053</v>
          </cell>
          <cell r="D674" t="str">
            <v>Шапочка-ковпак медична «Славна®» (спанбонд - 30 г/м2 ) стерильна</v>
          </cell>
          <cell r="E674">
            <v>7.0000000000000007E-2</v>
          </cell>
          <cell r="F674">
            <v>200</v>
          </cell>
        </row>
        <row r="675">
          <cell r="C675">
            <v>1220305</v>
          </cell>
          <cell r="D675" t="str">
            <v>Сорочка медична з довгим рукавом (розмір 46-48 (М)) «Славна®» (СМС - 35 г/м2 ) стерильна</v>
          </cell>
          <cell r="E675">
            <v>7.0000000000000007E-2</v>
          </cell>
          <cell r="F675">
            <v>20</v>
          </cell>
        </row>
        <row r="676">
          <cell r="C676">
            <v>1220306</v>
          </cell>
          <cell r="D676" t="str">
            <v>Сорочка медична з довгим рукавом (розмір 46-48 (М)) «Славна®» (спанлейс - 50 г/м2 ) стерильна</v>
          </cell>
          <cell r="E676">
            <v>7.0000000000000007E-2</v>
          </cell>
          <cell r="F676">
            <v>25</v>
          </cell>
        </row>
        <row r="677">
          <cell r="C677">
            <v>1220307</v>
          </cell>
          <cell r="D677" t="str">
            <v>Сорочка медична з довгим рукавом (розмір 50-52 ( L)) «Славна®» (СМС - 35 г/м2 ) стерильна</v>
          </cell>
          <cell r="E677">
            <v>7.0000000000000007E-2</v>
          </cell>
          <cell r="F677">
            <v>20</v>
          </cell>
        </row>
        <row r="678">
          <cell r="C678">
            <v>1220313</v>
          </cell>
          <cell r="D678" t="str">
            <v>Сорочка медична з довгим рукавом (розмір 50-52 (L)) «Славна®» (спанбонд 25) г/м2 стерильна</v>
          </cell>
          <cell r="E678">
            <v>7.0000000000000007E-2</v>
          </cell>
          <cell r="F678">
            <v>40</v>
          </cell>
        </row>
        <row r="679">
          <cell r="C679">
            <v>1220308</v>
          </cell>
          <cell r="D679" t="str">
            <v>Сорочка медична з довгим рукавом (розмір 50-52 ( L)) «Славна®» (спанлейс -  50 г/м2 ) стерильна</v>
          </cell>
          <cell r="E679">
            <v>7.0000000000000007E-2</v>
          </cell>
          <cell r="F679">
            <v>25</v>
          </cell>
        </row>
        <row r="680">
          <cell r="C680">
            <v>1220309</v>
          </cell>
          <cell r="D680" t="str">
            <v>Сорочка медична з довгим рукавом на манжеті (розмір 46-48 (М)) «Славна®» (СМС - 35 г/м2 ) стерильна</v>
          </cell>
          <cell r="E680">
            <v>7.0000000000000007E-2</v>
          </cell>
          <cell r="F680">
            <v>20</v>
          </cell>
        </row>
        <row r="681">
          <cell r="C681">
            <v>1220310</v>
          </cell>
          <cell r="D681" t="str">
            <v>Сорочка медична з довгим рукавом на манжеті (розмір 46-48 (М)) «Славна®» (спанлейс - 50 г/м2 ) стерильна</v>
          </cell>
          <cell r="E681">
            <v>7.0000000000000007E-2</v>
          </cell>
          <cell r="F681">
            <v>50</v>
          </cell>
        </row>
        <row r="682">
          <cell r="C682">
            <v>1220311</v>
          </cell>
          <cell r="D682" t="str">
            <v>Сорочка медична з довгим рукавом на манжеті (розмір 50-52 ( L)) «Славна®» (СМС - 35 г/м2 ) стерильна</v>
          </cell>
          <cell r="E682">
            <v>7.0000000000000007E-2</v>
          </cell>
          <cell r="F682">
            <v>40</v>
          </cell>
        </row>
        <row r="683">
          <cell r="C683">
            <v>1220312</v>
          </cell>
          <cell r="D683" t="str">
            <v>Сорочка медична з довгим рукавом на манжеті (розмір 50-52 ( L)) «Славна®» (спанлейс -  50 г/м2 ) стерильна</v>
          </cell>
          <cell r="E683">
            <v>7.0000000000000007E-2</v>
          </cell>
          <cell r="F683">
            <v>15</v>
          </cell>
        </row>
        <row r="684">
          <cell r="C684">
            <v>1220301</v>
          </cell>
          <cell r="D684" t="str">
            <v>Сорочка медична з коротким рукавом (розмір 46-48 (М)) «Славна®» (СМС - 35 г/м2 ) стерильна</v>
          </cell>
          <cell r="E684">
            <v>7.0000000000000007E-2</v>
          </cell>
          <cell r="F684">
            <v>20</v>
          </cell>
        </row>
        <row r="685">
          <cell r="C685">
            <v>1220302</v>
          </cell>
          <cell r="D685" t="str">
            <v>Сорочка медична з коротким рукавом (розмір 46-48 (М)) «Славна®» (спанлейс- 50 г/м2 ) стерильна</v>
          </cell>
          <cell r="E685">
            <v>7.0000000000000007E-2</v>
          </cell>
          <cell r="F685">
            <v>20</v>
          </cell>
        </row>
        <row r="686">
          <cell r="C686">
            <v>1220314</v>
          </cell>
          <cell r="D686" t="str">
            <v>Сорочка медична з коротким рукавом (розмір 50-52 ( L))  «Славна®»  нестерильна</v>
          </cell>
          <cell r="E686">
            <v>7.0000000000000007E-2</v>
          </cell>
          <cell r="F686">
            <v>40</v>
          </cell>
        </row>
        <row r="687">
          <cell r="C687">
            <v>1220303</v>
          </cell>
          <cell r="D687" t="str">
            <v>Сорочка медична з коротким рукавом (розмір 50-52 ( L)) «Славна®» (СМС - 35 г/м2 ) стерильна</v>
          </cell>
          <cell r="E687">
            <v>7.0000000000000007E-2</v>
          </cell>
          <cell r="F687">
            <v>20</v>
          </cell>
        </row>
        <row r="688">
          <cell r="C688">
            <v>1220304</v>
          </cell>
          <cell r="D688" t="str">
            <v>Сорочка медична з коротким рукавом (розмір 50-52 ( L)) «Славна®» (спанлейс- 50 г/м2) стерильна</v>
          </cell>
          <cell r="E688">
            <v>7.0000000000000007E-2</v>
          </cell>
          <cell r="F688">
            <v>10</v>
          </cell>
        </row>
        <row r="689">
          <cell r="C689">
            <v>1220315</v>
          </cell>
          <cell r="D689" t="str">
            <v>Сорочка медична з коротким рукавом (розмір 50-52 (L)) «Славна®» (СМС-35г/м2) нестерильна</v>
          </cell>
          <cell r="E689">
            <v>7.0000000000000007E-2</v>
          </cell>
          <cell r="F689">
            <v>0</v>
          </cell>
        </row>
        <row r="690">
          <cell r="C690">
            <v>1220575</v>
          </cell>
          <cell r="D690" t="str">
            <v>Халат медичний (для відвідувача) на липучках, з коротким рукавом довжиною 117 см (розмір 50-52(L)) «Славна®» (СМС-35 г/м2), нестерильний</v>
          </cell>
          <cell r="E690">
            <v>7.0000000000000007E-2</v>
          </cell>
          <cell r="F690">
            <v>25</v>
          </cell>
        </row>
        <row r="691">
          <cell r="C691">
            <v>1220579</v>
          </cell>
          <cell r="D691" t="str">
            <v>Халат медичний (для відвідувача) на зав'язках, з коротким рукавом довжиною 117 см (розмір (54-56(ХL))  «Славна®» (спанбонд -30гм2) нестерильний</v>
          </cell>
          <cell r="E691">
            <v>7.0000000000000007E-2</v>
          </cell>
          <cell r="F691">
            <v>100</v>
          </cell>
        </row>
        <row r="692">
          <cell r="C692">
            <v>1220550</v>
          </cell>
          <cell r="D692" t="str">
            <v>Халат медичний (для відвідувача) на кнопках з коміром (рукав на манжеті) довжиною 130 см (розмір 50-52 (L))  «Славна®»  нестерильний (спанбонд білий - 20 г/м2)</v>
          </cell>
          <cell r="E692">
            <v>7.0000000000000007E-2</v>
          </cell>
          <cell r="F692">
            <v>90</v>
          </cell>
        </row>
        <row r="693">
          <cell r="C693">
            <v>1220551</v>
          </cell>
          <cell r="D693" t="str">
            <v>Халат медичний (для відвідувача) на липучках з коміром (рукав на манжеті) довжиною 132см (розмір 54-56(ХL))«Славна» (спанбонд білий - 25 г/м2), нестерильний</v>
          </cell>
          <cell r="E693">
            <v>7.0000000000000007E-2</v>
          </cell>
          <cell r="F693">
            <v>90</v>
          </cell>
        </row>
        <row r="694">
          <cell r="C694">
            <v>1220577</v>
          </cell>
          <cell r="D694" t="str">
            <v>Халат медичний (для відвідувача) на липучках з коміром довжиною 132 см (розмір 54-56 (ХL))  «Славна®» нестерильний (спанбонд білий - 20 г/м2)</v>
          </cell>
          <cell r="E694">
            <v>7.0000000000000007E-2</v>
          </cell>
          <cell r="F694">
            <v>30</v>
          </cell>
        </row>
        <row r="695">
          <cell r="C695">
            <v>1220014</v>
          </cell>
          <cell r="D695" t="str">
            <v>Халат медичний (для відвідувача)  на кнопках (рукав на резинці) довжиною 108см  (розмір 54-56 (XL)) «Славна®» (спанбонд - 25 г/м2), нестерильний</v>
          </cell>
          <cell r="E695">
            <v>7.0000000000000007E-2</v>
          </cell>
          <cell r="F695">
            <v>110</v>
          </cell>
        </row>
        <row r="696">
          <cell r="C696">
            <v>1220050</v>
          </cell>
          <cell r="D696" t="str">
            <v>Халат медичний (для відвідувача) на липучках (рукав на резинці) довжиною 117 см (розмір 50-52 (L)) «Славна®» (спанбонд - 30 г/м2) нестерильний</v>
          </cell>
          <cell r="E696">
            <v>7.0000000000000007E-2</v>
          </cell>
          <cell r="F696">
            <v>0</v>
          </cell>
        </row>
        <row r="697">
          <cell r="C697">
            <v>1220589</v>
          </cell>
          <cell r="D697" t="str">
            <v>Халат медичний (для відвідувача) на липучках (рукав на резинці) довжиною 132 см (розмір 54-56(ХL)) «Славна®» (СМС-25 г/м2), нестерильний</v>
          </cell>
          <cell r="E697">
            <v>7.0000000000000007E-2</v>
          </cell>
          <cell r="F697">
            <v>25</v>
          </cell>
        </row>
        <row r="698">
          <cell r="C698">
            <v>1220059</v>
          </cell>
          <cell r="D698" t="str">
            <v>Халат медичний (для відвідувача) на липучках (рукав на резинці) довжиною 107 см (розмір 58-60 (ХХL)) «Славна®» (СМС - 25 г/м2) нестерильний</v>
          </cell>
          <cell r="E698">
            <v>7.0000000000000007E-2</v>
          </cell>
          <cell r="F698">
            <v>0</v>
          </cell>
        </row>
        <row r="699">
          <cell r="C699">
            <v>1220025</v>
          </cell>
          <cell r="D699" t="str">
            <v>Халат медичний (для відвідувача) на зав’язках довжиною 117 см (розмір 58-60 (XXL)) «Славна®» (спанбонд - 30 г/м2) нестерильний</v>
          </cell>
          <cell r="E699">
            <v>7.0000000000000007E-2</v>
          </cell>
          <cell r="F699">
            <v>0</v>
          </cell>
        </row>
        <row r="700">
          <cell r="C700">
            <v>1220594</v>
          </cell>
          <cell r="D700" t="str">
            <v>Халат медичний (для відвідувача) на зав`язках довжиною 117 см (р. 50-52 (L)) «Славна®» (спанбонд 20г/м2), нестерильний</v>
          </cell>
          <cell r="E700">
            <v>7.0000000000000007E-2</v>
          </cell>
          <cell r="F700">
            <v>130</v>
          </cell>
        </row>
        <row r="701">
          <cell r="C701">
            <v>1220585</v>
          </cell>
          <cell r="D701" t="str">
            <v>Халат медичний (для відвідувача) на зав`язках довжиною 120 см (р. 50-52(L)) «Славна®» (спанбонд - 30 г/м2), нестерильний</v>
          </cell>
          <cell r="E701">
            <v>7.0000000000000007E-2</v>
          </cell>
          <cell r="F701">
            <v>90</v>
          </cell>
        </row>
        <row r="702">
          <cell r="C702">
            <v>1220581</v>
          </cell>
          <cell r="D702" t="str">
            <v>Халат медичний (для відвідувача) на зав`язках довжиною 117 см (розмір 50-52 (L)) (спанбонд - 30 г/м2) нестерильний</v>
          </cell>
          <cell r="E702">
            <v>7.0000000000000007E-2</v>
          </cell>
          <cell r="F702">
            <v>90</v>
          </cell>
        </row>
        <row r="703">
          <cell r="C703">
            <v>1220052</v>
          </cell>
          <cell r="D703" t="str">
            <v>Халат медичний (для відвідувача) на зав’язках довжиною 117 см (розмір 54-56 (XL)) «Славна®» (спанбонд - 30 г/м2) нестерильний</v>
          </cell>
          <cell r="E703">
            <v>7.0000000000000007E-2</v>
          </cell>
          <cell r="F703">
            <v>0</v>
          </cell>
        </row>
        <row r="704">
          <cell r="C704">
            <v>1220547</v>
          </cell>
          <cell r="D704" t="str">
            <v>Халат медичний (для відвідувача) на кнопках з коміром (рукав на резинці) довжиною 130 см (розмір 50-52 (L))  «Славна®» (спанбонд - 40 г/м2) нестерильний</v>
          </cell>
          <cell r="E704">
            <v>7.0000000000000007E-2</v>
          </cell>
          <cell r="F704">
            <v>60</v>
          </cell>
        </row>
        <row r="705">
          <cell r="C705">
            <v>1220576</v>
          </cell>
          <cell r="D705" t="str">
            <v>Халат медичний (для відвідувача) на кнопках з коміром (рукав на манжеті) довжиною 132 см (розмір 54-56 (ХL))  «Славна®»  нестерильний (спанбонд білий - 20 г/м2)</v>
          </cell>
          <cell r="E705">
            <v>7.0000000000000007E-2</v>
          </cell>
          <cell r="F705">
            <v>90</v>
          </cell>
        </row>
        <row r="706">
          <cell r="C706">
            <v>1220028</v>
          </cell>
          <cell r="D706" t="str">
            <v>Халат медичний (для відвідувача) на кнопках з коміром (рукав на манжеті) довжиною 132 см (розмір 54-56 (ХL)) «Славна®» (СМС - 25 г/м2) нестерильний</v>
          </cell>
          <cell r="E706">
            <v>7.0000000000000007E-2</v>
          </cell>
          <cell r="F706">
            <v>90</v>
          </cell>
        </row>
        <row r="707">
          <cell r="C707">
            <v>1220021</v>
          </cell>
          <cell r="D707" t="str">
            <v>Халат медичний (для відвідувача) на кнопках з коміром (рукав на манжеті) довжиною 132 см (розмір 54-56 (ХL)) "Славна®" (СМС - 30 г/м2) нестерильний</v>
          </cell>
          <cell r="E707">
            <v>7.0000000000000007E-2</v>
          </cell>
          <cell r="F707">
            <v>70</v>
          </cell>
        </row>
        <row r="708">
          <cell r="C708">
            <v>1220548</v>
          </cell>
          <cell r="D708" t="str">
            <v>Халат медичний (для відвідувача) на липучках з коміром (рукав на резинці) довжиною 130 см (розмір 50-52 (L))  «Славна®» (спанбонд - 40 г/м2) нестерильний</v>
          </cell>
          <cell r="E708">
            <v>7.0000000000000007E-2</v>
          </cell>
          <cell r="F708">
            <v>1</v>
          </cell>
        </row>
        <row r="709">
          <cell r="C709">
            <v>1220578</v>
          </cell>
          <cell r="D709" t="str">
            <v>Халат медичний (для відвідувача) на липучках довжиною 117 см (розмір 54-56 (ХL))(спанбонд - 30г/м2) «Славна®»  нестерильний</v>
          </cell>
          <cell r="E709">
            <v>7.0000000000000007E-2</v>
          </cell>
          <cell r="F709">
            <v>90</v>
          </cell>
        </row>
        <row r="710">
          <cell r="C710">
            <v>1220553</v>
          </cell>
          <cell r="D710" t="str">
            <v>Халат медичний (для відвідувача) на липучках довжиною 117см (розмір 54-56 (XL))  «Славна®» (спанбонд - 20 г/м2) нестерильний</v>
          </cell>
          <cell r="E710">
            <v>7.0000000000000007E-2</v>
          </cell>
          <cell r="F710">
            <v>135</v>
          </cell>
        </row>
        <row r="711">
          <cell r="C711">
            <v>1220020</v>
          </cell>
          <cell r="D711" t="str">
            <v>Халат медичний (для відвідувача) на липучках з коміром (рукав на манжеті) довжиною 140 см (розмір 54-56 (ХL)) «Славна®» (спанбонд білий - 40 г/м2) нестерильний</v>
          </cell>
          <cell r="E711">
            <v>7.0000000000000007E-2</v>
          </cell>
          <cell r="F711">
            <v>60</v>
          </cell>
        </row>
        <row r="712">
          <cell r="C712">
            <v>1220588</v>
          </cell>
          <cell r="D712" t="str">
            <v>Халат медичний (для відвідувача) на липучках з коміром (рукав на резинці) довжиною 132 см (розмір 54-56(ХL) (СМС - 25 г/м2) «Славна®», нестерильний</v>
          </cell>
          <cell r="E712">
            <v>7.0000000000000007E-2</v>
          </cell>
          <cell r="F712">
            <v>25</v>
          </cell>
        </row>
        <row r="713">
          <cell r="C713">
            <v>1220582</v>
          </cell>
          <cell r="D713" t="str">
            <v>Халат медичний (для відвідувача) на липучках з коміром стійкою (рукав на резинці) довжиною 106см (розмір 54-56(ХL)) «Славна®» (СМС - 35 г/м2) нестерильний</v>
          </cell>
          <cell r="E713">
            <v>7.0000000000000007E-2</v>
          </cell>
          <cell r="F713">
            <v>0</v>
          </cell>
        </row>
        <row r="714">
          <cell r="C714">
            <v>1220583</v>
          </cell>
          <cell r="D714" t="str">
            <v>Халат медичний (для відвідувача) на липучках з обшивкою (рукав на резинці) довжиною 106см (розмір 54-56(ХL)) «Славна®» (спанбонд - 30 г/м2) нестерильний</v>
          </cell>
          <cell r="E714">
            <v>7.0000000000000007E-2</v>
          </cell>
          <cell r="F714">
            <v>0</v>
          </cell>
        </row>
        <row r="715">
          <cell r="C715">
            <v>1220584</v>
          </cell>
          <cell r="D715" t="str">
            <v>Халат медичний (для відвідувача) на липучках з обшивкою (рукав на резинці) довжиною 106см (розмір 54-56(ХL)) «Славна®» (СМС - 25 г/м2) нестерильний</v>
          </cell>
          <cell r="E715">
            <v>7.0000000000000007E-2</v>
          </cell>
          <cell r="F715">
            <v>0</v>
          </cell>
        </row>
        <row r="716">
          <cell r="C716">
            <v>2020902</v>
          </cell>
          <cell r="D716" t="str">
            <v>Халат-кімоно косметологічний (з пояском в комплекті) довжиною 100см (розмір 50-52 (L))  нестерильний (СМС білий - 20г/м2 )</v>
          </cell>
          <cell r="E716">
            <v>7.0000000000000007E-2</v>
          </cell>
          <cell r="F716">
            <v>140</v>
          </cell>
        </row>
        <row r="717">
          <cell r="C717">
            <v>1220545</v>
          </cell>
          <cell r="D717" t="str">
            <v>Халат (для пацієнта) на липучках, з обшивкою та коротким рукавом довжиною 106 см (розмір (54-56(XL)) «Славна®» (СМС-35 г/м2), нестерильний</v>
          </cell>
          <cell r="E717">
            <v>7.0000000000000007E-2</v>
          </cell>
          <cell r="F717">
            <v>90</v>
          </cell>
        </row>
        <row r="718">
          <cell r="C718">
            <v>1220055</v>
          </cell>
          <cell r="D718" t="str">
            <v>Халат медичний (для відвідувача) на кнопках (рукав на резинці) довжиною 108 см (розмір 50 - 52(L)) «Славна®» (спанбонд білий - 30 г/м2) нестерильний</v>
          </cell>
          <cell r="E718">
            <v>7.0000000000000007E-2</v>
          </cell>
          <cell r="F718">
            <v>0</v>
          </cell>
        </row>
        <row r="719">
          <cell r="C719">
            <v>1220528</v>
          </cell>
          <cell r="D719" t="str">
            <v>Халат медичний (для відвідувача) на блискавці довжиною 105 см (розмір 46-48(М)) «Славна®» (спанбонд-30г/м2) стерильний</v>
          </cell>
          <cell r="E719">
            <v>7.0000000000000007E-2</v>
          </cell>
          <cell r="F719">
            <v>0</v>
          </cell>
        </row>
        <row r="720">
          <cell r="C720">
            <v>1220526</v>
          </cell>
          <cell r="D720" t="str">
            <v>Халат медичний (для відвідувача) на блискавці довжиною 105 см (розмір 54-56(XL)) «Славна®» (спанбонд- 30г/м2) стерильний</v>
          </cell>
          <cell r="E720">
            <v>7.0000000000000007E-2</v>
          </cell>
          <cell r="F720">
            <v>50</v>
          </cell>
        </row>
        <row r="721">
          <cell r="C721">
            <v>1220508</v>
          </cell>
          <cell r="D721" t="str">
            <v>Халат медичний (для відвідувача) на зав`язках довжиною 115 см (розмір 46-48 (M)) «Славна®» (СМС - 35 г/м2 ) стерильний</v>
          </cell>
          <cell r="E721">
            <v>7.0000000000000007E-2</v>
          </cell>
          <cell r="F721">
            <v>65</v>
          </cell>
        </row>
        <row r="722">
          <cell r="C722">
            <v>1220506</v>
          </cell>
          <cell r="D722" t="str">
            <v>Халат медичний (для відвідувача) на зав`язках довжиною 115 см (розмір 46-48 (M)) «Славна®» (спанбонд - 30 г/м2 ) стерильний</v>
          </cell>
          <cell r="E722">
            <v>7.0000000000000007E-2</v>
          </cell>
          <cell r="F722">
            <v>65</v>
          </cell>
        </row>
        <row r="723">
          <cell r="C723">
            <v>1220509</v>
          </cell>
          <cell r="D723" t="str">
            <v>Халат медичний (для відвідувача) на зав`язках довжиною 117 см (розмір 50-52 (L)) «Славна®» (СМС - 35 г/м2 ) стерильний</v>
          </cell>
          <cell r="E723">
            <v>7.0000000000000007E-2</v>
          </cell>
          <cell r="F723">
            <v>55</v>
          </cell>
        </row>
        <row r="724">
          <cell r="C724">
            <v>1220507</v>
          </cell>
          <cell r="D724" t="str">
            <v>Халат медичний (для відвідувача) на зав`язках довжиною 117 см (розмір 50-52 (L)) «Славна®» (спанбонд - 30 г/м2 ) стерильний</v>
          </cell>
          <cell r="E724">
            <v>7.0000000000000007E-2</v>
          </cell>
          <cell r="F724">
            <v>65</v>
          </cell>
        </row>
        <row r="725">
          <cell r="C725">
            <v>1225083</v>
          </cell>
          <cell r="D725" t="str">
            <v>Халат медичний (для відвідувача) на зав`язках довжиною 115 см (розмір 46-48 (M)) «Славна®» (СМС - 35 г/м2) стерильний</v>
          </cell>
          <cell r="E725">
            <v>7.0000000000000007E-2</v>
          </cell>
          <cell r="F725">
            <v>65</v>
          </cell>
        </row>
        <row r="726">
          <cell r="C726">
            <v>1220516</v>
          </cell>
          <cell r="D726" t="str">
            <v>Халат медичний (для відвідувача) на липучках довжиною 115 см (рукав на резинці) (розмір 46-48 (M)) «Славна®» (СМС - 35 г/м2 ) стерильний</v>
          </cell>
          <cell r="E726">
            <v>7.0000000000000007E-2</v>
          </cell>
          <cell r="F726">
            <v>65</v>
          </cell>
        </row>
        <row r="727">
          <cell r="C727">
            <v>1220517</v>
          </cell>
          <cell r="D727" t="str">
            <v>Халат медичний (для відвідувача) на липучках довжиною 117 см (рукав на резинці) (розмір 50-52 (L)) «Славна®» (СМС - 35 г/м2 ) стерильний</v>
          </cell>
          <cell r="E727">
            <v>7.0000000000000007E-2</v>
          </cell>
          <cell r="F727">
            <v>60</v>
          </cell>
        </row>
        <row r="728">
          <cell r="C728">
            <v>1220515</v>
          </cell>
          <cell r="D728" t="str">
            <v>Халат медичний (для відвідувача) на липучках довжиною 117 см (рукав на резинці) (розмір 50-52 (L)) «Славна®» (спанбонд - 30 г/м2 ) стерильний</v>
          </cell>
          <cell r="E728">
            <v>7.0000000000000007E-2</v>
          </cell>
          <cell r="F728">
            <v>60</v>
          </cell>
        </row>
        <row r="729">
          <cell r="C729">
            <v>1220541</v>
          </cell>
          <cell r="D729" t="str">
            <v>Халат медичний (для відвідувача) на липучках довжиною 110 см (розмір 50-52 (L)) «Славна®» (СМС - 35 г/м2) стерильний</v>
          </cell>
          <cell r="E729">
            <v>7.0000000000000007E-2</v>
          </cell>
          <cell r="F729">
            <v>150</v>
          </cell>
        </row>
        <row r="730">
          <cell r="C730">
            <v>1220512</v>
          </cell>
          <cell r="D730" t="str">
            <v>Халат медичний (для відвідувача) на липучках довжиною 115 см (розмір 46-48 (M)) «Славна®» (СМС - 35 г/м2 ) стерильний</v>
          </cell>
          <cell r="E730">
            <v>7.0000000000000007E-2</v>
          </cell>
          <cell r="F730">
            <v>60</v>
          </cell>
        </row>
        <row r="731">
          <cell r="C731">
            <v>1220510</v>
          </cell>
          <cell r="D731" t="str">
            <v>Халат медичний (для відвідувача) на липучках довжиною 115 см (розмір  46-48 (M)) «Славна®» (спанбонд - 30 г/м2 ) стерильний</v>
          </cell>
          <cell r="E731">
            <v>7.0000000000000007E-2</v>
          </cell>
          <cell r="F731">
            <v>65</v>
          </cell>
        </row>
        <row r="732">
          <cell r="C732">
            <v>1220513</v>
          </cell>
          <cell r="D732" t="str">
            <v>Халат медичний (для відвідувача) на липучках довжиною 117 см (розмір 50-52 (L)) «Славна®» (СМС - 35 г/м2) стерильний</v>
          </cell>
          <cell r="E732">
            <v>7.0000000000000007E-2</v>
          </cell>
          <cell r="F732">
            <v>60</v>
          </cell>
        </row>
        <row r="733">
          <cell r="C733">
            <v>1220511</v>
          </cell>
          <cell r="D733" t="str">
            <v>Халат медичний (для відвідувача) на липучках довжиною 117 см (розмір 50-52 (L)) «Славна®» (спанбонд - 30 г/м2 ) стерильний</v>
          </cell>
          <cell r="E733">
            <v>7.0000000000000007E-2</v>
          </cell>
          <cell r="F733">
            <v>65</v>
          </cell>
        </row>
        <row r="734">
          <cell r="C734">
            <v>1220527</v>
          </cell>
          <cell r="D734" t="str">
            <v>Халат медичний (для відвідувача) на липучках довжиною 117 см (розмір 54-56 (ХL)) «Славна®» (спанбонд - 30г/м2) стерильний</v>
          </cell>
          <cell r="E734">
            <v>7.0000000000000007E-2</v>
          </cell>
          <cell r="F734">
            <v>60</v>
          </cell>
        </row>
        <row r="735">
          <cell r="C735">
            <v>1220542</v>
          </cell>
          <cell r="D735" t="str">
            <v>Халат медичний (для відвідувача) на липучках з коротким рукавом довжиною 132 см (розмір 50-52 (L)) «Славна®» (спанбонд - 30 г/м2) стерильний</v>
          </cell>
          <cell r="E735">
            <v>7.0000000000000007E-2</v>
          </cell>
          <cell r="F735">
            <v>65</v>
          </cell>
        </row>
        <row r="736">
          <cell r="C736">
            <v>1220543</v>
          </cell>
          <cell r="D736" t="str">
            <v>Халат медичний (для відвідувача) на липучках з коротким рукавом довжиною 134 см (розмір 54-56 (XL)) «Славна®» -(спанбонд - 30 г/м2) стерильний</v>
          </cell>
          <cell r="E736">
            <v>7.0000000000000007E-2</v>
          </cell>
          <cell r="F736">
            <v>60</v>
          </cell>
        </row>
        <row r="737">
          <cell r="C737">
            <v>1220569</v>
          </cell>
          <cell r="D737" t="str">
            <v>Халат медичний (хірургічний) на зав`язках довжиною 120 см (розмір 46-48(М)) «Славна®» (СМС -30 г/м2) стерильний</v>
          </cell>
          <cell r="E737">
            <v>7.0000000000000007E-2</v>
          </cell>
          <cell r="F737">
            <v>0</v>
          </cell>
        </row>
        <row r="738">
          <cell r="C738">
            <v>1220572</v>
          </cell>
          <cell r="D738" t="str">
            <v>Халат медичний (хірургічний) на зав`язках довжиною 120 см (розмір 46-48 (М)) «Славна®» (СМС - 25г/м2) стерильний</v>
          </cell>
          <cell r="E738">
            <v>7.0000000000000007E-2</v>
          </cell>
          <cell r="F738">
            <v>60</v>
          </cell>
        </row>
        <row r="739">
          <cell r="C739">
            <v>1220566</v>
          </cell>
          <cell r="D739" t="str">
            <v>Халат медичний (хірургічний) на зав`язках довжиною 120 см (розмір 46-48 (М)) «Славна®» (спанбонд 30 г/м2) стерильний</v>
          </cell>
          <cell r="E739">
            <v>7.0000000000000007E-2</v>
          </cell>
          <cell r="F739">
            <v>50</v>
          </cell>
        </row>
        <row r="740">
          <cell r="C740">
            <v>1220573</v>
          </cell>
          <cell r="D740" t="str">
            <v>Халат медичний (хірургічний) на зав`язках довжиною 120 см (розмір 50-52 (L)) «Славна®», стерильний</v>
          </cell>
          <cell r="E740">
            <v>7.0000000000000007E-2</v>
          </cell>
          <cell r="F740">
            <v>50</v>
          </cell>
        </row>
        <row r="741">
          <cell r="C741">
            <v>1220567</v>
          </cell>
          <cell r="D741" t="str">
            <v>Халат медичний (хірургічний) на зав`язках довжиною 120 см (розмір 50-52 (L)) «Славна®»  (спанбонд - 30г/м2) стерильний</v>
          </cell>
          <cell r="E741">
            <v>7.0000000000000007E-2</v>
          </cell>
          <cell r="F741">
            <v>45</v>
          </cell>
        </row>
        <row r="742">
          <cell r="C742">
            <v>1220570</v>
          </cell>
          <cell r="D742" t="str">
            <v>Халат медичний (хірургічний) на зав`язках довжиною 120 см (розмір 50-52 (L)) «Славна®» (СМС- 30г/м2) стерильний</v>
          </cell>
          <cell r="E742">
            <v>7.0000000000000007E-2</v>
          </cell>
          <cell r="F742">
            <v>45</v>
          </cell>
        </row>
        <row r="743">
          <cell r="C743">
            <v>1220574</v>
          </cell>
          <cell r="D743" t="str">
            <v>Халат медичний (хірургічний) на зав`язках довжиною 120 см (розмір 54-56 (ХL)) «Славна®» (СМС - 25г/м2) стерильний</v>
          </cell>
          <cell r="E743">
            <v>7.0000000000000007E-2</v>
          </cell>
          <cell r="F743">
            <v>50</v>
          </cell>
        </row>
        <row r="744">
          <cell r="C744">
            <v>1220568</v>
          </cell>
          <cell r="D744" t="str">
            <v>Халат медичний (хірургічний) на зав`язках довжиною 120 см (розмір 54-56( ХL)) «Славна®»  (спанбонд - 30г/м2) стерильний</v>
          </cell>
          <cell r="E744">
            <v>7.0000000000000007E-2</v>
          </cell>
          <cell r="F744">
            <v>45</v>
          </cell>
        </row>
        <row r="745">
          <cell r="C745">
            <v>1220571</v>
          </cell>
          <cell r="D745" t="str">
            <v>Халат медичний (хірургічний) на зав`язках довжиною 120 см (розмір 54-56 (ХL)) «Славна®» (СМС - 30г/м2) стерильний</v>
          </cell>
          <cell r="E745">
            <v>7.0000000000000007E-2</v>
          </cell>
          <cell r="F745">
            <v>50</v>
          </cell>
        </row>
        <row r="746">
          <cell r="C746">
            <v>1220555</v>
          </cell>
          <cell r="D746" t="str">
            <v>Халат медичний (хірургічний) на зав`язках довжиною 128 см (розмір 46-48 (М)) «Славна®» (СМС - 25 г/м2) стерильний</v>
          </cell>
          <cell r="E746">
            <v>7.0000000000000007E-2</v>
          </cell>
          <cell r="F746">
            <v>50</v>
          </cell>
        </row>
        <row r="747">
          <cell r="C747">
            <v>1220559</v>
          </cell>
          <cell r="D747" t="str">
            <v>Халат медичний (хірургічний) на зав`язках довжиною 128 см (розмір 46-48(М)) «Славна®» (СМС - 30 г/м2) стерильний</v>
          </cell>
          <cell r="E747">
            <v>7.0000000000000007E-2</v>
          </cell>
          <cell r="F747">
            <v>50</v>
          </cell>
        </row>
        <row r="748">
          <cell r="C748">
            <v>1220563</v>
          </cell>
          <cell r="D748" t="str">
            <v>Халат медичний (хірургічний) на зав`язках довжиною 128 см (розмір 46-48 (М)) «Славна®» (спанбонд - 30 г/м2) стерильний</v>
          </cell>
          <cell r="E748">
            <v>7.0000000000000007E-2</v>
          </cell>
          <cell r="F748">
            <v>50</v>
          </cell>
        </row>
        <row r="749">
          <cell r="C749">
            <v>1220556</v>
          </cell>
          <cell r="D749" t="str">
            <v>Халат медичний (хірургічний) на зав`язках довжиною 130 см (розмір 50-52 (L)) «Славна®» (СМС - 25 г/м2) стерильний</v>
          </cell>
          <cell r="E749">
            <v>7.0000000000000007E-2</v>
          </cell>
          <cell r="F749">
            <v>50</v>
          </cell>
        </row>
        <row r="750">
          <cell r="C750">
            <v>1220564</v>
          </cell>
          <cell r="D750" t="str">
            <v>Халат медичний (хірургічний) на зав`язках довжиною 130 см (розмір 50-52 (L)) «Славна®»  (спанбонд - 30г/м2)  стерильний</v>
          </cell>
          <cell r="E750">
            <v>7.0000000000000007E-2</v>
          </cell>
          <cell r="F750">
            <v>40</v>
          </cell>
        </row>
        <row r="751">
          <cell r="C751">
            <v>1220560</v>
          </cell>
          <cell r="D751" t="str">
            <v>Халат медичний (хірургічний) на зав`язках довжиною 130 см (розмір 50-52 (L)) «Славна®» (СМС - 30 г/м2 ) стерильний</v>
          </cell>
          <cell r="E751">
            <v>7.0000000000000007E-2</v>
          </cell>
          <cell r="F751">
            <v>45</v>
          </cell>
        </row>
        <row r="752">
          <cell r="C752">
            <v>1220557</v>
          </cell>
          <cell r="D752" t="str">
            <v>Халат медичний (хірургічний) на зав`язках довжиною 132 см (розмір 54-56 (XL)) «Славна®» (СМС - 25г/м2) стерильний</v>
          </cell>
          <cell r="E752">
            <v>7.0000000000000007E-2</v>
          </cell>
          <cell r="F752">
            <v>45</v>
          </cell>
        </row>
        <row r="753">
          <cell r="C753">
            <v>1220561</v>
          </cell>
          <cell r="D753" t="str">
            <v>Халат медичний (хірургічний) на зав`язках довжиною 132 см (розмір 54-56 (XL)) «Славна®» (СМС - 30г/м2) стерильний</v>
          </cell>
          <cell r="E753">
            <v>7.0000000000000007E-2</v>
          </cell>
          <cell r="F753">
            <v>45</v>
          </cell>
        </row>
        <row r="754">
          <cell r="C754">
            <v>1220565</v>
          </cell>
          <cell r="D754" t="str">
            <v>Халат медичний (хірургічний) на зав`язках довжиною 132 см (розмір 54-56( ХL) «Славна®»  (спанбонд - 30г/м2) стерильний</v>
          </cell>
          <cell r="E754">
            <v>7.0000000000000007E-2</v>
          </cell>
          <cell r="F754">
            <v>40</v>
          </cell>
        </row>
        <row r="755">
          <cell r="C755">
            <v>1220558</v>
          </cell>
          <cell r="D755" t="str">
            <v>Халат медичний (хірургічний) на зав`язках довжиною 134 см (розмір 58-60 (XXL)) «Славна®» (СМС - 25 г/м2) стерильний</v>
          </cell>
          <cell r="E755">
            <v>7.0000000000000007E-2</v>
          </cell>
          <cell r="F755">
            <v>40</v>
          </cell>
        </row>
        <row r="756">
          <cell r="C756">
            <v>1220562</v>
          </cell>
          <cell r="D756" t="str">
            <v>Халат медичний (хірургічний) на зав`язках довжиною 134 см (розмір 58-60 (XXL)) «Славна®» (СМС - 30 г/м2) стерильний</v>
          </cell>
          <cell r="E756">
            <v>7.0000000000000007E-2</v>
          </cell>
          <cell r="F756">
            <v>40</v>
          </cell>
        </row>
        <row r="757">
          <cell r="C757">
            <v>1220592</v>
          </cell>
          <cell r="D757" t="str">
            <v>Халат медичний (хірургічний) на зав`язках довжиною 117 см (розмір 54-56 (XL)) «Славна®» (спанбонд - 30 г/м2), нестерильний</v>
          </cell>
          <cell r="E757">
            <v>7.0000000000000007E-2</v>
          </cell>
          <cell r="F757">
            <v>80</v>
          </cell>
        </row>
        <row r="758">
          <cell r="C758">
            <v>1220586</v>
          </cell>
          <cell r="D758" t="str">
            <v>Халат медичний (хірургічний) на зав`язках довж.130 см (розмір 50-52 (L)) «Славна®» (СМС - 35 г/м2), нестерильний</v>
          </cell>
          <cell r="E758">
            <v>7.0000000000000007E-2</v>
          </cell>
          <cell r="F758">
            <v>60</v>
          </cell>
        </row>
        <row r="759">
          <cell r="C759">
            <v>1220587</v>
          </cell>
          <cell r="D759" t="str">
            <v>Халат медичний (хірургічний) на зав`язках довж.132 см (розмір 54-56 (XL)) «Славна®» (СМС - 35 г/м2), нестерильний</v>
          </cell>
          <cell r="E759">
            <v>7.0000000000000007E-2</v>
          </cell>
          <cell r="F759">
            <v>60</v>
          </cell>
        </row>
        <row r="760">
          <cell r="C760">
            <v>1220590</v>
          </cell>
          <cell r="D760" t="str">
            <v>Халат медичний (хірургічний) на зав`язках довж.132 см (розмір 54-56 (XL)) «Славна®» (спанбонд - 30 г/м2), нестерильний</v>
          </cell>
          <cell r="E760">
            <v>7.0000000000000007E-2</v>
          </cell>
          <cell r="F760">
            <v>18</v>
          </cell>
        </row>
        <row r="761">
          <cell r="C761">
            <v>1220051</v>
          </cell>
          <cell r="D761" t="str">
            <v>Халат медичний (хірургічний) на зав’язках довжиною 128 см (розмір 46-48 (М)) (в упаковці 10 шт.) «Славна®» (СМС - 35 г/м2) нестерильний</v>
          </cell>
          <cell r="E761">
            <v>7.0000000000000007E-2</v>
          </cell>
          <cell r="F761">
            <v>6</v>
          </cell>
        </row>
        <row r="762">
          <cell r="C762">
            <v>1220045</v>
          </cell>
          <cell r="D762" t="str">
            <v>Халат медичний (хірургічний) на зав`язках довжиною 130 см (розмір 50-52 (L)) (в упаковці 10 шт) «Славна®» (СМС - 35 г/м2 ) нестерильний</v>
          </cell>
          <cell r="E762">
            <v>7.0000000000000007E-2</v>
          </cell>
          <cell r="F762">
            <v>6</v>
          </cell>
        </row>
        <row r="763">
          <cell r="C763">
            <v>1220596</v>
          </cell>
          <cell r="D763" t="str">
            <v>Халат медичний (хірургічний) на зав’язках довжиною 130 см (розмір 50-52 (L)) «Славна®» (спанбонд - 30 г/м2), нестерильний</v>
          </cell>
          <cell r="E763">
            <v>7.0000000000000007E-2</v>
          </cell>
          <cell r="F763">
            <v>20</v>
          </cell>
        </row>
        <row r="764">
          <cell r="C764">
            <v>1220593</v>
          </cell>
          <cell r="D764" t="str">
            <v>Халат медичний (хірургічний) на зав`язках з коротким рукавом довжиною 117см (розмір 54-56(XL)) «Славна®» (спанбонд - 30 г/м2), нестерильний</v>
          </cell>
          <cell r="E764">
            <v>7.0000000000000007E-2</v>
          </cell>
          <cell r="F764">
            <v>90</v>
          </cell>
        </row>
        <row r="765">
          <cell r="C765">
            <v>1220591</v>
          </cell>
          <cell r="D765" t="str">
            <v>Халат медичний (хірургічний) на зав`язках з коротким рукавом довжиною 132см (розмір 54-56(XL)) «Славна®» (спанбонд - 30 г/м2), нестерильний</v>
          </cell>
          <cell r="E765">
            <v>7.0000000000000007E-2</v>
          </cell>
          <cell r="F765">
            <v>0</v>
          </cell>
        </row>
        <row r="766">
          <cell r="C766">
            <v>1220017</v>
          </cell>
          <cell r="D766" t="str">
            <v>Халат медичний (хірургічний) на зав’язках з коротким рукавом довжиною 140 см (розмір 54-56 (XL)) «Славна®» (спанбонд - 20 г/м2), нестерильний</v>
          </cell>
          <cell r="E766">
            <v>7.0000000000000007E-2</v>
          </cell>
          <cell r="F766">
            <v>100</v>
          </cell>
        </row>
        <row r="767">
          <cell r="C767">
            <v>1220027</v>
          </cell>
          <cell r="D767" t="str">
            <v>Халат медичний (хірургічний) на зав'язках (рукав на резинці) довжиною 140 см (розмір 54-56 (ХL)) "Славна®" (СМС - 30 г/м2) стерильний</v>
          </cell>
          <cell r="E767">
            <v>7.0000000000000007E-2</v>
          </cell>
          <cell r="F767">
            <v>40</v>
          </cell>
        </row>
        <row r="768">
          <cell r="C768">
            <v>1220529</v>
          </cell>
          <cell r="D768" t="str">
            <v>Халат медичний  (хірургічний) на зав`язках довжиною 110 см (рукав на манжеті) (розмір 50-52 (L)) «Славна®» (спанбонд - 30 г/м2) стерильний</v>
          </cell>
          <cell r="E768">
            <v>7.0000000000000007E-2</v>
          </cell>
          <cell r="F768">
            <v>60</v>
          </cell>
        </row>
        <row r="769">
          <cell r="C769">
            <v>1220531</v>
          </cell>
          <cell r="D769" t="str">
            <v>Халат медичний (хірургічний) на зав`язках довжиною 110 см (рукав на резинці) (розмір 50-52 (L)) «Славна®» (спанбонд - 30 г/м2) стерильний</v>
          </cell>
          <cell r="E769">
            <v>7.0000000000000007E-2</v>
          </cell>
          <cell r="F769">
            <v>55</v>
          </cell>
        </row>
        <row r="770">
          <cell r="C770">
            <v>1220532</v>
          </cell>
          <cell r="D770" t="str">
            <v>Халат медичний (хірургічний) на зав`язках довжиною 140 см (рукав на резинці) (розмір 50-52 (L)) «Славна®» (спанбонд - 30 г/м2) стерильний</v>
          </cell>
          <cell r="E770">
            <v>7.0000000000000007E-2</v>
          </cell>
          <cell r="F770">
            <v>45</v>
          </cell>
        </row>
        <row r="771">
          <cell r="C771">
            <v>1220530</v>
          </cell>
          <cell r="D771" t="str">
            <v>Халат медичний (хірургічний) на зав`язках довжиною 140 см (рукав на манжеті) (розмір 50-52 (L)) «Славна®» (спанбонд - 30 г/м2) стерильний</v>
          </cell>
          <cell r="E771">
            <v>7.0000000000000007E-2</v>
          </cell>
          <cell r="F771">
            <v>45</v>
          </cell>
        </row>
        <row r="772">
          <cell r="C772">
            <v>1220049</v>
          </cell>
          <cell r="D772" t="str">
            <v>Халат медичний (хірургічний) на липучці та зав’язках довжиною 132 см (розмір 50-52 (L)) «Славна®» (СМС - 30 г/м2) стерильний</v>
          </cell>
          <cell r="E772">
            <v>7.0000000000000007E-2</v>
          </cell>
          <cell r="F772">
            <v>0</v>
          </cell>
        </row>
        <row r="773">
          <cell r="C773">
            <v>1220053</v>
          </cell>
          <cell r="D773" t="str">
            <v>Халат медичний (хірургічний) на зав’язках «КОМФОРТ» із захисними зонами довжиною 132 см (розмір 50-52 (L)) «Славна®» (спанлейс - 68 г/м2) стерильний</v>
          </cell>
          <cell r="E773">
            <v>7.0000000000000007E-2</v>
          </cell>
          <cell r="F773">
            <v>0</v>
          </cell>
        </row>
        <row r="774">
          <cell r="C774">
            <v>1220054</v>
          </cell>
          <cell r="D774" t="str">
            <v>Халат медичний (хірургічний) на зав’язках «КОМФОРТ» із захисними зонами довжиною 134 см (розмір 54-56 (ХL)) «Славна®» (спанлейс - 68 г/м2) стерильний</v>
          </cell>
          <cell r="E774">
            <v>7.0000000000000007E-2</v>
          </cell>
          <cell r="F774">
            <v>25</v>
          </cell>
        </row>
        <row r="775">
          <cell r="C775">
            <v>1220536</v>
          </cell>
          <cell r="D775" t="str">
            <v>Халат медичний (хірургічний) "Комфорт " на зав`язках довжиною 132 см із захисними зонами(розмір 50-52 (L)) «Славна®» (спанлейс - 68 г/м2) стерильний</v>
          </cell>
          <cell r="E775">
            <v>7.0000000000000007E-2</v>
          </cell>
          <cell r="F775">
            <v>30</v>
          </cell>
        </row>
        <row r="776">
          <cell r="C776">
            <v>1220538</v>
          </cell>
          <cell r="D776" t="str">
            <v>Халат медичний (хірургічний) "Комфорт" на зав`язках довжиною 132 см із захисними зонами(розмір 54-56 (ХL)) «Славна®» (спанлейс - 68 г/м2) стерильний</v>
          </cell>
          <cell r="E776">
            <v>7.0000000000000007E-2</v>
          </cell>
          <cell r="F776">
            <v>30</v>
          </cell>
        </row>
        <row r="777">
          <cell r="C777">
            <v>1220537</v>
          </cell>
          <cell r="D777" t="str">
            <v>Халат медичний (хірургічний) "Комфорт" на зав`язках довжиною 134 см (розмір 54-56 (ХL)) «Славна®» (спанлейс) стерильний</v>
          </cell>
          <cell r="E777">
            <v>7.0000000000000007E-2</v>
          </cell>
          <cell r="F777">
            <v>35</v>
          </cell>
        </row>
        <row r="778">
          <cell r="C778">
            <v>1220535</v>
          </cell>
          <cell r="D778" t="str">
            <v>Халат медичний (хірургічний) "Комфорт" на зав`язках довжиною 132 см (розмір 50-52 (L)) «Славна®» (спанлейс) стерильний</v>
          </cell>
          <cell r="E778">
            <v>7.0000000000000007E-2</v>
          </cell>
          <cell r="F778">
            <v>0</v>
          </cell>
        </row>
        <row r="779">
          <cell r="C779">
            <v>1220523</v>
          </cell>
          <cell r="D779" t="str">
            <v>Халат медичний (хірургічний) "Комфорт" на зав`язках довжиною 132 см (розмір 50-52 (L)) «Славна®» (спанлейс - 68 г/м2 ) стерильний</v>
          </cell>
          <cell r="E779">
            <v>7.0000000000000007E-2</v>
          </cell>
          <cell r="F779">
            <v>25</v>
          </cell>
        </row>
        <row r="780">
          <cell r="C780">
            <v>1220524</v>
          </cell>
          <cell r="D780" t="str">
            <v>Халат медичний (хірургічний) "Комфорт" на зав`язках довжиною 134 см (розмір 54-56 (ХL)) «Славна®» (спанлейс - 68 г/м2 ) стерильний</v>
          </cell>
          <cell r="E780">
            <v>7.0000000000000007E-2</v>
          </cell>
          <cell r="F780">
            <v>20</v>
          </cell>
        </row>
        <row r="781">
          <cell r="C781">
            <v>1220544</v>
          </cell>
          <cell r="D781" t="str">
            <v>Халат медичний (хірургічний) на зав'зках довжиною 132 см (розмір 54-56 (XL)) «Славна®» (СМС - 35 г/м2) (в упаковці 4 шт.)</v>
          </cell>
          <cell r="E781">
            <v>7.0000000000000007E-2</v>
          </cell>
          <cell r="F781">
            <v>10</v>
          </cell>
        </row>
        <row r="782">
          <cell r="C782">
            <v>1220060</v>
          </cell>
          <cell r="D782" t="str">
            <v>Халат медичний (хірургічний) на зав'язках з коміром стійкою довжиною 130 см (розмір 58-60 (ХХL)) "Славна®" (СМС - 35 г/м2) стерильний</v>
          </cell>
          <cell r="E782">
            <v>7.0000000000000007E-2</v>
          </cell>
          <cell r="F782">
            <v>0</v>
          </cell>
        </row>
        <row r="783">
          <cell r="C783">
            <v>1220554</v>
          </cell>
          <cell r="D783" t="str">
            <v>Халат медичний (хірургічний) на зав'язках довжиною 132см (розмір 54-56 (XL))  «Славна®» (спанбонд - 20г/м2) стерильний</v>
          </cell>
          <cell r="E783">
            <v>7.0000000000000007E-2</v>
          </cell>
          <cell r="F783">
            <v>50</v>
          </cell>
        </row>
        <row r="784">
          <cell r="C784">
            <v>1220546</v>
          </cell>
          <cell r="D784" t="str">
            <v>Халат медичний (хірургічний) на зав'язках з кишенею довжиною 130 см (розмір 50-52 (L)) «Славна®»  стерильний (СМС - 35 г/м2)</v>
          </cell>
          <cell r="E784">
            <v>7.0000000000000007E-2</v>
          </cell>
          <cell r="F784">
            <v>10</v>
          </cell>
        </row>
        <row r="785">
          <cell r="C785">
            <v>1220061</v>
          </cell>
          <cell r="D785" t="str">
            <v>Халат медичний (хірургічний) на зав'язках з коміром стійкою довжиною 130 см (розмір 54-56 (ХL)) "Славна®" (СМС - 35 г/м2) стерильний</v>
          </cell>
          <cell r="E785">
            <v>7.0000000000000007E-2</v>
          </cell>
          <cell r="F785">
            <v>0</v>
          </cell>
        </row>
        <row r="786">
          <cell r="C786">
            <v>1220018</v>
          </cell>
          <cell r="D786" t="str">
            <v>Халат медичний (хірургічний) на зав'язках з коміром стійкою довжиною 132см (розмір 54-56(ХL)) "Славна®" (СММС - 35 г/м2) стерильний</v>
          </cell>
          <cell r="E786">
            <v>7.0000000000000007E-2</v>
          </cell>
          <cell r="F786">
            <v>0</v>
          </cell>
        </row>
        <row r="787">
          <cell r="C787">
            <v>1220009</v>
          </cell>
          <cell r="D787" t="str">
            <v>Халат медичний (хірургічний) на зав`язках довжиною 134 см (розмір 58-60 (XXL)) «Славна®» (спанбонд - 30г/м2), стерильний</v>
          </cell>
          <cell r="E787">
            <v>7.0000000000000007E-2</v>
          </cell>
          <cell r="F787">
            <v>0</v>
          </cell>
        </row>
        <row r="788">
          <cell r="C788">
            <v>1220026</v>
          </cell>
          <cell r="D788" t="str">
            <v>Халат медичний (хірургічний) на зав`язках довжиною 130 см (розмір 58-60 (ХХL)) «Славна®»  (СММС - 35 г/м2) стерильний</v>
          </cell>
          <cell r="E788">
            <v>7.0000000000000007E-2</v>
          </cell>
          <cell r="F788">
            <v>1</v>
          </cell>
        </row>
        <row r="789">
          <cell r="C789">
            <v>1220534</v>
          </cell>
          <cell r="D789" t="str">
            <v>Халат медичний (хірургічний) на зав`язках довжиною 160 см (розмір 54-56 (XL)) «Славна®» (СМС-35 г/м2) стерильний</v>
          </cell>
          <cell r="E789">
            <v>7.0000000000000007E-2</v>
          </cell>
          <cell r="F789">
            <v>40</v>
          </cell>
        </row>
        <row r="790">
          <cell r="C790">
            <v>1220012</v>
          </cell>
          <cell r="D790" t="str">
            <v>Халат медичний (хірургічний) на зав`язках дов.140 см (р.54-56(ХL)) «Славна®» (СММС) з 2 паперовими рушниками 25,5 см х 11,5 см, стерильний</v>
          </cell>
          <cell r="E790">
            <v>7.0000000000000007E-2</v>
          </cell>
          <cell r="F790">
            <v>40</v>
          </cell>
        </row>
        <row r="791">
          <cell r="C791">
            <v>1220597</v>
          </cell>
          <cell r="D791" t="str">
            <v>Халат медичний (хірургічний) на зав`язках довжиною 140 см (розмір 54-56(ХL)) «Славна®» (СММС - 35 г/м2), стерильний</v>
          </cell>
          <cell r="E791">
            <v>7.0000000000000007E-2</v>
          </cell>
          <cell r="F791">
            <v>40</v>
          </cell>
        </row>
        <row r="792">
          <cell r="C792">
            <v>1220599</v>
          </cell>
          <cell r="D792" t="str">
            <v>Халат медичний (хірургічний) на зав`язках довжиною 140 см (розмір 54-56 (ХL)) «Славна®» (СМС - 35г/2), стерильний</v>
          </cell>
          <cell r="E792">
            <v>7.0000000000000007E-2</v>
          </cell>
          <cell r="F792">
            <v>40</v>
          </cell>
        </row>
        <row r="793">
          <cell r="C793">
            <v>1220056</v>
          </cell>
          <cell r="D793" t="str">
            <v>Халат медичний (хірургічний) на зав’язках довжиною 140 см (розмір 58-60 (XXL)) «Славна®» (СММС - 30 г/м2) стерильний</v>
          </cell>
          <cell r="E793">
            <v>7.0000000000000007E-2</v>
          </cell>
          <cell r="F793">
            <v>35</v>
          </cell>
        </row>
        <row r="794">
          <cell r="C794">
            <v>1220029</v>
          </cell>
          <cell r="D794" t="str">
            <v>Халат медичний (хірургічний) на зав’язках довжиною 130 см (розмір 42-44 (S)) «Славна®» (СМС - 35 г/м2) стерильний</v>
          </cell>
          <cell r="E794">
            <v>7.0000000000000007E-2</v>
          </cell>
          <cell r="F794">
            <v>0</v>
          </cell>
        </row>
        <row r="795">
          <cell r="C795">
            <v>1220522</v>
          </cell>
          <cell r="D795" t="str">
            <v>Халат медичний (хірургічний) на зав`язках довжиною 110 см  (з манжетою) (розмір 50-52 (L)) «Славна®» (спанбонд-30 г/м2) стерильний</v>
          </cell>
          <cell r="E795">
            <v>7.0000000000000007E-2</v>
          </cell>
          <cell r="F795">
            <v>60</v>
          </cell>
        </row>
        <row r="796">
          <cell r="C796">
            <v>1220501</v>
          </cell>
          <cell r="D796" t="str">
            <v>Халат медичний (хірургічний) на зав`язках довжиною 128 см (розмір 46-48 (М)) «Славна®» (СМС - 35 г/м2 ) стерильний</v>
          </cell>
          <cell r="E796">
            <v>7.0000000000000007E-2</v>
          </cell>
          <cell r="F796">
            <v>40</v>
          </cell>
        </row>
        <row r="797">
          <cell r="C797">
            <v>1220503</v>
          </cell>
          <cell r="D797" t="str">
            <v>Халат медичний (хірургічний) на зав`язках довжиною 128 см (розмір 46-48 (М)) «Славна®» (спанлейс - 50 г/м2 ) стерильний</v>
          </cell>
          <cell r="E797">
            <v>7.0000000000000007E-2</v>
          </cell>
          <cell r="F797">
            <v>35</v>
          </cell>
        </row>
        <row r="798">
          <cell r="C798">
            <v>1220520</v>
          </cell>
          <cell r="D798" t="str">
            <v>Халат медичний (хірургічний) на зав`язках довжиною 130 см (розмір 50-52 (L)) «Славна®» (спанбонд - 30г/м2 ) стерильний</v>
          </cell>
          <cell r="E798">
            <v>7.0000000000000007E-2</v>
          </cell>
          <cell r="F798">
            <v>45</v>
          </cell>
        </row>
        <row r="799">
          <cell r="C799">
            <v>1220502</v>
          </cell>
          <cell r="D799" t="str">
            <v>Халат медичний (хірургічний) на зав`язках довжиною 130 см (розмір 50-52 (L)) «Славна®» (СМС - 35 г/м2 ) стерильний</v>
          </cell>
          <cell r="E799">
            <v>7.0000000000000007E-2</v>
          </cell>
          <cell r="F799">
            <v>40</v>
          </cell>
        </row>
        <row r="800">
          <cell r="C800">
            <v>1220504</v>
          </cell>
          <cell r="D800" t="str">
            <v>Халат медичний (хірургічний) на зав`язках довжиною 130 см (розмір 50-52 (L)) «Славна®» (спанлейс - 50 г/м2 ) стерильний</v>
          </cell>
          <cell r="E800">
            <v>7.0000000000000007E-2</v>
          </cell>
          <cell r="F800">
            <v>30</v>
          </cell>
        </row>
        <row r="801">
          <cell r="C801">
            <v>1220521</v>
          </cell>
          <cell r="D801" t="str">
            <v>Халат медичний (хірургічний) на зав`язках довжиною 132 см (розмір 54-56( ХL) «Славна®» (спанбонд - 30г/м2 ) стерильний</v>
          </cell>
          <cell r="E801">
            <v>7.0000000000000007E-2</v>
          </cell>
          <cell r="F801">
            <v>40</v>
          </cell>
        </row>
        <row r="802">
          <cell r="C802">
            <v>1220518</v>
          </cell>
          <cell r="D802" t="str">
            <v>Халат медичний (хірургічний) на зав`язках довжиною 132 см (розмір 54-56 (XL)) «Славна®» (СМС - 35 г/м2) стерильний</v>
          </cell>
          <cell r="E802">
            <v>7.0000000000000007E-2</v>
          </cell>
          <cell r="F802">
            <v>40</v>
          </cell>
        </row>
        <row r="803">
          <cell r="C803">
            <v>1220505</v>
          </cell>
          <cell r="D803" t="str">
            <v>Халат медичний (хірургічний) на зав`язках довжиною 132 см (розмір 54-56 (ХL)) «Славна®» (спанлейс - 50 г/м2 ) стерильний</v>
          </cell>
          <cell r="E803">
            <v>7.0000000000000007E-2</v>
          </cell>
          <cell r="F803">
            <v>30</v>
          </cell>
        </row>
        <row r="804">
          <cell r="C804">
            <v>1220519</v>
          </cell>
          <cell r="D804" t="str">
            <v>Халат медичний (хірургічний) на зав`язках довжиною 134 см (розмір 58-60 (XXL)) «Славна®» (СМС - 35 г/м2 )) стерильний</v>
          </cell>
          <cell r="E804">
            <v>7.0000000000000007E-2</v>
          </cell>
          <cell r="F804">
            <v>40</v>
          </cell>
        </row>
        <row r="805">
          <cell r="C805">
            <v>1220010</v>
          </cell>
          <cell r="D805" t="str">
            <v>Халат медичний (хірургічний) на зав`язках довжиною 134 см (розмір 70 (ЕL)) «Славна®» (СМС - 35 г/м2), стерильний</v>
          </cell>
          <cell r="E805">
            <v>7.0000000000000007E-2</v>
          </cell>
          <cell r="F805">
            <v>0</v>
          </cell>
        </row>
        <row r="806">
          <cell r="C806">
            <v>1220595</v>
          </cell>
          <cell r="D806" t="str">
            <v>Халат медичний (хірургічний) на зав`язках довжиною 140 см (р.54-56( ХL) «Славна®» (спанбонд - 30г/м2), стерильний</v>
          </cell>
          <cell r="E806">
            <v>7.0000000000000007E-2</v>
          </cell>
          <cell r="F806">
            <v>50</v>
          </cell>
        </row>
        <row r="807">
          <cell r="C807">
            <v>1220525</v>
          </cell>
          <cell r="D807" t="str">
            <v>Халат медичний (хірургічний) на зав`язках довжиною 90 см (розмір 50-52 (L)) «Славна®» (спанбонд -30г/м2) стерильний</v>
          </cell>
          <cell r="E807">
            <v>7.0000000000000007E-2</v>
          </cell>
          <cell r="F807">
            <v>60</v>
          </cell>
        </row>
        <row r="808">
          <cell r="C808">
            <v>1220549</v>
          </cell>
          <cell r="D808" t="str">
            <v>Халат медичний (хірургічний) на зав`язках довжиною 110 см (розмір 46-48 (М)) «Славна®» (спанбонд - 30 г/м2) стерильний</v>
          </cell>
          <cell r="E808">
            <v>7.0000000000000007E-2</v>
          </cell>
          <cell r="F808">
            <v>15</v>
          </cell>
        </row>
        <row r="809">
          <cell r="C809">
            <v>1220058</v>
          </cell>
          <cell r="D809" t="str">
            <v>Халат медичний (хірургічний) на зав’язках довжиною 110 см (розмір 50-52 (L)) «Славна®» (СМС - 35 г/м2) стерильний</v>
          </cell>
          <cell r="E809">
            <v>7.0000000000000007E-2</v>
          </cell>
          <cell r="F809">
            <v>60</v>
          </cell>
        </row>
        <row r="810">
          <cell r="C810">
            <v>1220016</v>
          </cell>
          <cell r="D810" t="str">
            <v>Халат медичний (хірургічний) на зав`язках довжиною 115 см (розмір 50-52 (L)) «Славна®»  (спанбонд - 30г/м2) стерильний</v>
          </cell>
          <cell r="E810">
            <v>7.0000000000000007E-2</v>
          </cell>
          <cell r="F810">
            <v>50</v>
          </cell>
        </row>
        <row r="811">
          <cell r="C811">
            <v>1220011</v>
          </cell>
          <cell r="D811" t="str">
            <v>Халат медичний (хірургічний) на зав`язках довжиною 115 см (розмір 54-56( ХL)) «Славна®», (СМС - 30г/м2) стерильний</v>
          </cell>
          <cell r="E811">
            <v>7.0000000000000007E-2</v>
          </cell>
          <cell r="F811">
            <v>1</v>
          </cell>
        </row>
        <row r="812">
          <cell r="C812">
            <v>1220552</v>
          </cell>
          <cell r="D812" t="str">
            <v>Халат медичний (хірургічний) на зав`язках довжиною 128 см (розмір 46-48 (М)) «Славна®» (спанбонд - 30 г/м2) стерильний</v>
          </cell>
          <cell r="E812">
            <v>7.0000000000000007E-2</v>
          </cell>
          <cell r="F812">
            <v>50</v>
          </cell>
        </row>
        <row r="813">
          <cell r="C813">
            <v>1220057</v>
          </cell>
          <cell r="D813" t="str">
            <v>Халат медичний (хірургічний) на зав’язках довжиною 140 см (розмір 58-60 (XXL)) «Славна®» (СМС - 35 г/м2) стерильний</v>
          </cell>
          <cell r="E813">
            <v>7.0000000000000007E-2</v>
          </cell>
          <cell r="F813">
            <v>30</v>
          </cell>
        </row>
        <row r="814">
          <cell r="C814">
            <v>1220019</v>
          </cell>
          <cell r="D814" t="str">
            <v>Халат медичний (хірургічний) на зав'язках довжиною 150 см (розмір 54-56 (ХL)) "Славна®" (СМС - 35 г/м2) стерильний</v>
          </cell>
          <cell r="E814">
            <v>7.0000000000000007E-2</v>
          </cell>
          <cell r="F814">
            <v>40</v>
          </cell>
        </row>
        <row r="815">
          <cell r="C815">
            <v>1220024</v>
          </cell>
          <cell r="D815" t="str">
            <v>Халат медичний (хірургічний) на зав'язках з коміром стійкою довжиною 125см (розмір 54-56(ХL)) «Славна®» (спанбонд - 30 г/м2) стерильний</v>
          </cell>
          <cell r="E815">
            <v>7.0000000000000007E-2</v>
          </cell>
          <cell r="F815">
            <v>45</v>
          </cell>
        </row>
        <row r="816">
          <cell r="C816">
            <v>1220015</v>
          </cell>
          <cell r="D816" t="str">
            <v>Халат медичний (хірургічний) на зав’язках довжиною 125см (розмір 50-52 (L)) «Славна®»  (спанбонд - 30 г/м2), стерильний</v>
          </cell>
          <cell r="E816">
            <v>7.0000000000000007E-2</v>
          </cell>
          <cell r="F816">
            <v>0</v>
          </cell>
        </row>
        <row r="817">
          <cell r="C817">
            <v>1220023</v>
          </cell>
          <cell r="D817" t="str">
            <v>Халат медичний (хірургічний) на зав’язках з коміром стійкою на липучці довжиною 130 см (розмір 54-56 (ХL)) «Славна®» (СММС - 35 г/м2) стерильний</v>
          </cell>
          <cell r="E817">
            <v>7.0000000000000007E-2</v>
          </cell>
          <cell r="F817">
            <v>0</v>
          </cell>
        </row>
        <row r="818">
          <cell r="C818">
            <v>1220539</v>
          </cell>
          <cell r="D818" t="str">
            <v>Халат медичний (хірургічний) на липучці та зав`язках  довжиною 136 см (розмір 54-56 (ХL)) «Славна®» (СМС - 35 г/м2) стерильний</v>
          </cell>
          <cell r="E818">
            <v>7.0000000000000007E-2</v>
          </cell>
          <cell r="F818">
            <v>40</v>
          </cell>
        </row>
        <row r="819">
          <cell r="C819">
            <v>1220540</v>
          </cell>
          <cell r="D819" t="str">
            <v>Халат медичний (хірургічний) на липучці та зав`язках довжиною 138 см (розмір 58-60 (ХХL)) «Славна®» (СМС - 35 г/м2) стерильний</v>
          </cell>
          <cell r="E819">
            <v>7.0000000000000007E-2</v>
          </cell>
          <cell r="F819">
            <v>45</v>
          </cell>
        </row>
        <row r="820">
          <cell r="C820">
            <v>1220022</v>
          </cell>
          <cell r="D820" t="str">
            <v>Халат медичний (хірургічний) на липучці та зав’язках довжиною 140 см (розмір 50-52 (L)) «Славна®» (СМС - 35 г/м2) стерильний</v>
          </cell>
          <cell r="E820">
            <v>7.0000000000000007E-2</v>
          </cell>
          <cell r="F820">
            <v>40</v>
          </cell>
        </row>
        <row r="821">
          <cell r="C821">
            <v>1220046</v>
          </cell>
          <cell r="D821" t="str">
            <v>Халат медичний (хірургічний) на липучці та зав`язках довжиною 138 см (розмір 58 - 60 (ХХL)) «Славна®» (СММС - 35 г/м2) стерильний</v>
          </cell>
          <cell r="E821">
            <v>7.0000000000000007E-2</v>
          </cell>
          <cell r="F821">
            <v>0</v>
          </cell>
        </row>
        <row r="822">
          <cell r="C822">
            <v>1220013</v>
          </cell>
          <cell r="D822" t="str">
            <v>Халат медичний (хірургічний) на липучці та зав'язках довжиною 130 см (розмір 54-56 (ХL)) "Славна®" (спанбонд - 30 г/м2), стерильний</v>
          </cell>
          <cell r="E822">
            <v>7.0000000000000007E-2</v>
          </cell>
          <cell r="F822">
            <v>45</v>
          </cell>
        </row>
        <row r="823">
          <cell r="C823">
            <v>1220598</v>
          </cell>
          <cell r="D823" t="str">
            <v>Халат медичний (хірургічний) на липучці та зав'язках довжиною 130 см (розмір 54-56 (ХL)) "Славна®" (СММС - 35 г/м2), стерильний</v>
          </cell>
          <cell r="E823">
            <v>7.0000000000000007E-2</v>
          </cell>
          <cell r="F823">
            <v>40</v>
          </cell>
        </row>
        <row r="824">
          <cell r="C824">
            <v>1220580</v>
          </cell>
          <cell r="D824" t="str">
            <v>Халат медичний (хірургічний) на завязках довжиною 110 см. (розмір 46-48 (М)) (СММС-35г/м2) стерильний</v>
          </cell>
          <cell r="E824">
            <v>7.0000000000000007E-2</v>
          </cell>
          <cell r="F824">
            <v>50</v>
          </cell>
        </row>
        <row r="825">
          <cell r="C825">
            <v>1220125</v>
          </cell>
          <cell r="D825" t="str">
            <v>Ковпак на шолом із захисним екраном медичний «Славна®» (спанлейс - 50 г/м2) стерильний</v>
          </cell>
          <cell r="E825">
            <v>7.0000000000000007E-2</v>
          </cell>
          <cell r="F825">
            <v>0</v>
          </cell>
        </row>
        <row r="826">
          <cell r="C826">
            <v>1220126</v>
          </cell>
          <cell r="D826" t="str">
            <v>Ковпак на шолом із захисним екраном медичний «Славна®» (СМС - 35 г/м2) стерильний</v>
          </cell>
          <cell r="E826">
            <v>7.0000000000000007E-2</v>
          </cell>
          <cell r="F826">
            <v>75</v>
          </cell>
        </row>
        <row r="827">
          <cell r="C827">
            <v>1220130</v>
          </cell>
          <cell r="D827" t="str">
            <v>Шапочка - берет медична (в упаковці 100 шт.) «Славна®» (спанбонд - 17 г/м2) нестерильна</v>
          </cell>
          <cell r="E827">
            <v>7.0000000000000007E-2</v>
          </cell>
          <cell r="F827">
            <v>10</v>
          </cell>
        </row>
        <row r="828">
          <cell r="C828">
            <v>1220120</v>
          </cell>
          <cell r="D828" t="str">
            <v>Шапочка-берет медична (в упаковці 25 шт.) «Славна®» (спанбонд - 13г/м2) нестерильна</v>
          </cell>
          <cell r="E828">
            <v>7.0000000000000007E-2</v>
          </cell>
          <cell r="F828">
            <v>12</v>
          </cell>
        </row>
        <row r="829">
          <cell r="C829">
            <v>1220124</v>
          </cell>
          <cell r="D829" t="str">
            <v>Шапочка - берет медична "Славна®" (спанбонд - 15 г/м2) нестерильна</v>
          </cell>
          <cell r="E829">
            <v>7.0000000000000007E-2</v>
          </cell>
          <cell r="F829">
            <v>200</v>
          </cell>
        </row>
        <row r="830">
          <cell r="C830">
            <v>1220123</v>
          </cell>
          <cell r="D830" t="str">
            <v>Шапочка-берет медична «Славна®», нестерильна</v>
          </cell>
          <cell r="E830">
            <v>7.0000000000000007E-2</v>
          </cell>
          <cell r="F830">
            <v>0</v>
          </cell>
        </row>
        <row r="831">
          <cell r="C831">
            <v>1220101</v>
          </cell>
          <cell r="D831" t="str">
            <v>Шапочка-берет медична «Славна®» (спанбонд - 13 г/м2 ) стерильна</v>
          </cell>
          <cell r="E831">
            <v>7.0000000000000007E-2</v>
          </cell>
          <cell r="F831">
            <v>200</v>
          </cell>
        </row>
        <row r="832">
          <cell r="C832">
            <v>1220103</v>
          </cell>
          <cell r="D832" t="str">
            <v>Шапочка-берет медична в упаковці по 10 шт.«Славна®» (спанбонд - 13г/м2) стерильна</v>
          </cell>
          <cell r="E832">
            <v>7.0000000000000007E-2</v>
          </cell>
          <cell r="F832">
            <v>25</v>
          </cell>
        </row>
        <row r="833">
          <cell r="C833">
            <v>1220104</v>
          </cell>
          <cell r="D833" t="str">
            <v>Шапочка-берет медична в упаковці по 100 шт. «Славна®» (спанбонд - 13 г/м2 ) стерильна</v>
          </cell>
          <cell r="E833">
            <v>7.0000000000000007E-2</v>
          </cell>
          <cell r="F833">
            <v>8</v>
          </cell>
        </row>
        <row r="834">
          <cell r="C834">
            <v>1220113</v>
          </cell>
          <cell r="D834" t="str">
            <v>Шапочка-берет медична в упаковці по 100 шт.«Славна®» (спанбонд - 13г/м2) нестерильна</v>
          </cell>
          <cell r="E834">
            <v>7.0000000000000007E-2</v>
          </cell>
          <cell r="F834">
            <v>10</v>
          </cell>
        </row>
        <row r="835">
          <cell r="C835">
            <v>1220102</v>
          </cell>
          <cell r="D835" t="str">
            <v>Шапочка-берет медична в упаковці по 5 шт.«Славна®» (спанбонд - 13 г/м2 ) стерильна</v>
          </cell>
          <cell r="E835">
            <v>7.0000000000000007E-2</v>
          </cell>
          <cell r="F835">
            <v>50</v>
          </cell>
        </row>
        <row r="836">
          <cell r="C836">
            <v>1220121</v>
          </cell>
          <cell r="D836" t="str">
            <v>Шапочка-берет медична в упаковці по 50 шт.«Славна®» (спанбонд - 13г/м2), нестерильна</v>
          </cell>
          <cell r="E836">
            <v>7.0000000000000007E-2</v>
          </cell>
          <cell r="F836">
            <v>6</v>
          </cell>
        </row>
        <row r="837">
          <cell r="C837">
            <v>1220108</v>
          </cell>
          <cell r="D837" t="str">
            <v>Шапочка-берет медична в упаковці по 50шт.«Славна®» (спанбонд - 13 г/м2 ) стерильна</v>
          </cell>
          <cell r="E837">
            <v>7.0000000000000007E-2</v>
          </cell>
          <cell r="F837">
            <v>20</v>
          </cell>
        </row>
        <row r="838">
          <cell r="C838">
            <v>1220114</v>
          </cell>
          <cell r="D838" t="str">
            <v>Шапочка-берет медична з поглинаючою смужкою "Славна®" нестерильна</v>
          </cell>
          <cell r="E838">
            <v>7.0000000000000007E-2</v>
          </cell>
          <cell r="F838">
            <v>200</v>
          </cell>
        </row>
        <row r="839">
          <cell r="C839">
            <v>1220116</v>
          </cell>
          <cell r="D839" t="str">
            <v>Шапочка-берет медична з поглинаючою смужкою "Славна®" (спанбонд-17г/м2)  стерильна</v>
          </cell>
          <cell r="E839">
            <v>7.0000000000000007E-2</v>
          </cell>
          <cell r="F839">
            <v>150</v>
          </cell>
        </row>
        <row r="840">
          <cell r="C840">
            <v>1220129</v>
          </cell>
          <cell r="D840" t="str">
            <v>Шапочка - берет медична з поглинаючою смужкою «Славна®» (СМС - 15 г/м2) стерильна</v>
          </cell>
          <cell r="E840">
            <v>7.0000000000000007E-2</v>
          </cell>
          <cell r="F840">
            <v>100</v>
          </cell>
        </row>
        <row r="841">
          <cell r="C841">
            <v>1220119</v>
          </cell>
          <cell r="D841" t="str">
            <v>Шапочка-ковпак медична «Славна®» (СМС - 35 г/м2), нестерильна</v>
          </cell>
          <cell r="E841">
            <v>7.0000000000000007E-2</v>
          </cell>
          <cell r="F841">
            <v>200</v>
          </cell>
        </row>
        <row r="842">
          <cell r="C842">
            <v>1220106</v>
          </cell>
          <cell r="D842" t="str">
            <v>Шапочка-ковпак медична «Славна®» (СМС - 35 г/м2 ) стерильна</v>
          </cell>
          <cell r="E842">
            <v>7.0000000000000007E-2</v>
          </cell>
          <cell r="F842">
            <v>200</v>
          </cell>
        </row>
        <row r="843">
          <cell r="C843">
            <v>1220105</v>
          </cell>
          <cell r="D843" t="str">
            <v>Шапочка-ковпак медична «Славна®» (спанбонд - 30 г/м2 ) стерильна</v>
          </cell>
          <cell r="E843">
            <v>7.0000000000000007E-2</v>
          </cell>
          <cell r="F843">
            <v>200</v>
          </cell>
        </row>
        <row r="844">
          <cell r="C844">
            <v>1220107</v>
          </cell>
          <cell r="D844" t="str">
            <v>Шапочка-ковпак медична «Славна®» (спанлейс - 50 г/м2 ) стерильна</v>
          </cell>
          <cell r="E844">
            <v>7.0000000000000007E-2</v>
          </cell>
          <cell r="F844">
            <v>150</v>
          </cell>
        </row>
        <row r="845">
          <cell r="C845">
            <v>1220110</v>
          </cell>
          <cell r="D845" t="str">
            <v>Шапочка-ковпак медична «Славна®» (спанлейс - 68 г/м2) стерильна</v>
          </cell>
          <cell r="E845">
            <v>7.0000000000000007E-2</v>
          </cell>
          <cell r="F845">
            <v>150</v>
          </cell>
        </row>
        <row r="846">
          <cell r="C846">
            <v>1220117</v>
          </cell>
          <cell r="D846" t="str">
            <v>Шапочка-ковпак медична в упаковці по 100 шт «Славна®» (СМС-35 г/м2) нестерильна</v>
          </cell>
          <cell r="E846">
            <v>7.0000000000000007E-2</v>
          </cell>
          <cell r="F846">
            <v>3</v>
          </cell>
        </row>
        <row r="847">
          <cell r="C847">
            <v>1220112</v>
          </cell>
          <cell r="D847" t="str">
            <v>Шапочка-ковпак медична в упаковці по 5 шт.«Славна®» (спанлейс - 68 г/м2) стерильна</v>
          </cell>
          <cell r="E847">
            <v>7.0000000000000007E-2</v>
          </cell>
          <cell r="F847">
            <v>40</v>
          </cell>
        </row>
        <row r="848">
          <cell r="C848">
            <v>1220118</v>
          </cell>
          <cell r="D848" t="str">
            <v>Шапочка-ковпак медична в упаковці по 50 шт «Славна®» (СМС-35 г/м2) нестерильна</v>
          </cell>
          <cell r="E848">
            <v>7.0000000000000007E-2</v>
          </cell>
          <cell r="F848">
            <v>4</v>
          </cell>
        </row>
        <row r="849">
          <cell r="C849">
            <v>1220127</v>
          </cell>
          <cell r="D849" t="str">
            <v>Шапочка - ковпак медична з поглинаючою смужкою «Славна®» (СМС - 35 г/м2) стерильна</v>
          </cell>
          <cell r="E849">
            <v>7.0000000000000007E-2</v>
          </cell>
          <cell r="F849">
            <v>150</v>
          </cell>
        </row>
        <row r="850">
          <cell r="C850">
            <v>1220128</v>
          </cell>
          <cell r="D850" t="str">
            <v>Шапочка - ковпак медична з поглинаючою смужкою «Славна®» (спанбонд - 30 г/м2) стерильна</v>
          </cell>
          <cell r="E850">
            <v>7.0000000000000007E-2</v>
          </cell>
          <cell r="F850">
            <v>150</v>
          </cell>
        </row>
        <row r="851">
          <cell r="C851">
            <v>1220115</v>
          </cell>
          <cell r="D851" t="str">
            <v>Шапочка-ковпак медична з поглинаючою смужкою "Славна®" нестерильна</v>
          </cell>
          <cell r="E851">
            <v>7.0000000000000007E-2</v>
          </cell>
          <cell r="F851">
            <v>150</v>
          </cell>
        </row>
        <row r="852">
          <cell r="C852">
            <v>1220109</v>
          </cell>
          <cell r="D852" t="str">
            <v>Шапочка-шолом медична з потопоглинаючою полоскою «Славна®» (СМС+спанлейс - 35г/м2 + 50г/м2) стерильна</v>
          </cell>
          <cell r="E852">
            <v>7.0000000000000007E-2</v>
          </cell>
          <cell r="F852">
            <v>125</v>
          </cell>
        </row>
        <row r="853">
          <cell r="C853">
            <v>1650101</v>
          </cell>
          <cell r="D853" t="str">
            <v>Шолом - маска марлева 70см х 90см  "Славна®" стерильна</v>
          </cell>
          <cell r="E853">
            <v>7.0000000000000007E-2</v>
          </cell>
          <cell r="F853">
            <v>30</v>
          </cell>
        </row>
        <row r="854">
          <cell r="C854">
            <v>1220803</v>
          </cell>
          <cell r="D854" t="str">
            <v>Шорти проктологічні «Славна®» (СМС - 35 г/м2) (без упаковки) нестерильні</v>
          </cell>
          <cell r="E854">
            <v>7.0000000000000007E-2</v>
          </cell>
          <cell r="F854">
            <v>300</v>
          </cell>
        </row>
        <row r="855">
          <cell r="C855">
            <v>1220802</v>
          </cell>
          <cell r="D855" t="str">
            <v>Шорти проктологічні «Славна®» (СМС - 35 г/м2 ) стерильні</v>
          </cell>
          <cell r="E855">
            <v>7.0000000000000007E-2</v>
          </cell>
          <cell r="F855">
            <v>40</v>
          </cell>
        </row>
        <row r="856">
          <cell r="C856">
            <v>1220801</v>
          </cell>
          <cell r="D856" t="str">
            <v>Шорти проктологічні «Славна®» (спанбонд - 30 г/м2 ) стерильні</v>
          </cell>
          <cell r="E856">
            <v>7.0000000000000007E-2</v>
          </cell>
          <cell r="F856">
            <v>50</v>
          </cell>
        </row>
        <row r="857">
          <cell r="C857">
            <v>1231201</v>
          </cell>
          <cell r="D857" t="str">
            <v>Комплект одягу для відвідувача  № 1 «Славна®» (шапочка-берет медична - 1 шт (спанбонд - 13 г/м2); маска медична тришарова на резинках - 1 шт (спанбонд, фільтруючий шар-мелтблаун); накидка для відвідувача на зав`язках - 1 шт (спанбонд - 30 г/м2); бахіли медичні середні - 1 пара (спанбонд - 30 г/м2)  стерильний</v>
          </cell>
          <cell r="E857">
            <v>7.0000000000000007E-2</v>
          </cell>
          <cell r="F857">
            <v>50</v>
          </cell>
        </row>
        <row r="858">
          <cell r="C858">
            <v>1231207</v>
          </cell>
          <cell r="D858" t="str">
            <v>Комплект одягу для відвідувача № 11 «Славна®», (шапочка-берет медична-1 шт. (спанбонд - 13 г/м2); маска медична тришарова на резинках-1 шт. (спанбонд+фільтруючий шар - мелтблаун);
накидка для відвідувача на зав`язках довжиною 110 см-1 шт. (СМС - 35 г/м2); бахіли медичні низькі-1 пар. (спанбонд - 30 г/м2)),  стерильний</v>
          </cell>
          <cell r="E858">
            <v>7.0000000000000007E-2</v>
          </cell>
          <cell r="F858">
            <v>0</v>
          </cell>
        </row>
        <row r="859">
          <cell r="C859">
            <v>1231202</v>
          </cell>
          <cell r="D859" t="str">
            <v>Комплект одягу для відвідувача № 6 «Славна®» (шапочка-берет медична - 1 шт (спанбонд - 13 г/м2); маска медична тришарова на резинках - 1 шт (спанбонд, фільтруючий шар-мелтблаун); халат медичний для відвідувача на липучках довжиною 115 см (розмір 46-48 (М)) - 1 шт (спанбонд - 30 г/м2); бахіли медичні середні - 1 пара (спанбонд - 30 г/м2) стерильний</v>
          </cell>
          <cell r="E859">
            <v>7.0000000000000007E-2</v>
          </cell>
          <cell r="F859">
            <v>50</v>
          </cell>
        </row>
        <row r="860">
          <cell r="C860">
            <v>1231206</v>
          </cell>
          <cell r="D860" t="str">
            <v>Комплект одягу для відвідувача №10 «Славна®» (шапочка-берет медична - 1 шт (спанбонд - 13 г/м2); маска медична тришарова на резинках - 1 шт (спанбонд+фільтруючий шар - мелтблаун); халат медичний (для відвідувача) на зав’язках довжиною 110 см (розмір 58-60 (XXL)) - 1 шт(спанбонд - 25 г/м2); бахіли медичні середні - 1 пара (спанбонд - 30 г/м2)) нестерильний</v>
          </cell>
          <cell r="E860">
            <v>7.0000000000000007E-2</v>
          </cell>
          <cell r="F860">
            <v>80</v>
          </cell>
        </row>
        <row r="861">
          <cell r="C861">
            <v>1231208</v>
          </cell>
          <cell r="D861" t="str">
            <v>Комплект одягу для відвідувача №12 «Славна®»(шапочка-берет медична - 1 шт(спанбонд - 13 г/м2);маска медична тришарова на резинках - 1 шт(спанбонд+фільтруючий шар - мелтблаун);халат медичний (для відвідувача) на липучках довжиною 121 см (розмір 58-60 (ХХL)) - 1 шт(спанбонд - 30 г/м2);бахіли медичні середні - 1 пара(спанбонд - 30 г/м2)) стерильний</v>
          </cell>
          <cell r="E861">
            <v>7.0000000000000007E-2</v>
          </cell>
          <cell r="F861">
            <v>12</v>
          </cell>
        </row>
        <row r="862">
          <cell r="C862">
            <v>1231209</v>
          </cell>
          <cell r="D862" t="str">
            <v>Комплект одягу для відвідувача №13 "Славна®" (шапочка-берет медична - 1 шт(спанбонд - 13 г/м2); бахіли медичні низькі - 1 шт(поліетилен - 8 г/м2); халат медичний (для відвідувача) на липучках (рукав на резинці) довжиною 132 см (розмір 54-56(ХL)) - 1 шт(спанбонд - 30 г/м2)), нестерильний</v>
          </cell>
          <cell r="E862">
            <v>7.0000000000000007E-2</v>
          </cell>
          <cell r="F862">
            <v>70</v>
          </cell>
        </row>
        <row r="863">
          <cell r="C863">
            <v>1231203</v>
          </cell>
          <cell r="D863" t="str">
            <v>Комплект одягу для відвідувача №7 «Славна®» (шапочка-берет медична - 1 шт (спанбонд - 13 г/м2); маска медична тришарова на резинках - 1 шт (спанбонд, фільтруючий шар-мелтблаун); халат медичний для відвідувача на липучках довжиною 115 см (розмір 46-48 (М)) - 1 шт (спанбонд - 30 г/м2); бахіли медичні середні - 1 пара (спанбонд - 30 г/м2)) нестерильний</v>
          </cell>
          <cell r="E863">
            <v>7.0000000000000007E-2</v>
          </cell>
          <cell r="F863">
            <v>70</v>
          </cell>
        </row>
        <row r="864">
          <cell r="C864">
            <v>1231204</v>
          </cell>
          <cell r="D864" t="str">
            <v>Комплект одягу для відвідувача №8 «Славна®» (шапочка-берет медична - 1 шт.(спанбонд - 13 г/м2); маска медична тришарова на резинках - 1 шт.(спанбонд+фільтруючий шар - мелтблаун); халат медичний (для відвідувача) на зав`язках довжиною 115 см (розмір 46-48 (M)) - 1 шт.(спанбонд - 30 г/м2); бахіли медичні середні - 1 пара (спанбонд - 30 г/м2)) нестерильний</v>
          </cell>
          <cell r="E864">
            <v>7.0000000000000007E-2</v>
          </cell>
          <cell r="F864">
            <v>70</v>
          </cell>
        </row>
        <row r="865">
          <cell r="C865">
            <v>1231205</v>
          </cell>
          <cell r="D865" t="str">
            <v>Комплект одягу для відвідувача №9 «Славна®» (шапочка-берет медична - 1 шт(спанбонд - 13 г/м2);маска медична тришарова на резинках - 1 шт(спанбонд+фільтруючий шар - мелтблаун);халат медичний (для відвідувача) на липучках довжиною 117см (розмір 54-56 (XL))-(спанбонд - 30 г/м2) - 1 шт ;бахіли медичні низькі - 1 пара(поліетилен - 8 г/м2)) нестерильний</v>
          </cell>
          <cell r="E865">
            <v>7.0000000000000007E-2</v>
          </cell>
          <cell r="F865">
            <v>80</v>
          </cell>
        </row>
        <row r="866">
          <cell r="C866">
            <v>1231302</v>
          </cell>
          <cell r="D866" t="str">
            <v>Комплект одягу та покриттів для МРТ №1 «Славна®» (покриття операційне 210х120 см- 1 шт (СМС - 35 г/м2 ); покриття операційне 60х50 см -1 шт (СМС - 35 г/м2); сорочка медична з коротким рукавом довжиною  (розмір 50-52(L)) - 1 шт (СМС- 35 г/м2); брюки медичні (розмір 50-52 (L)) - 1 шт (СМС - 35 г/м2); шапочка-берет медична - 1 шт (спанбонд - 13 г/м2); бахіли (поліетилен) - 1 пара стерильний</v>
          </cell>
          <cell r="E866">
            <v>7.0000000000000007E-2</v>
          </cell>
          <cell r="F866">
            <v>25</v>
          </cell>
        </row>
        <row r="867">
          <cell r="C867">
            <v>1230593</v>
          </cell>
          <cell r="D867" t="str">
            <v>Комплект одягу та покриттів операційних для ортопедії №42 "Славна®" (халат медичний (хірургічний) на зав'язках довжиною 130 см (розмір 50-52 (L)) - 2 шт. (СМС - 35 г/м2); 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- 1 шт. (СМС - 35 г/м2); покриття операційне 100см х 80см з адгезивним краєм (по довгій стороні) - 1 шт. (СМС - 35 г/м2); чохол захисний для кінцівки 80см х 25см - 1 шт. (СМС - 35 г/м2); пелюшка поглинаюча 60см х 60см з адгезивним краєм - 1 шт. (целюлоза+абсорбент); стрічка адгезивна 50см х 5см - 2 шт. (нетканий матеріал + скотч технічний)) стерильний</v>
          </cell>
          <cell r="E867">
            <v>7.0000000000000007E-2</v>
          </cell>
          <cell r="F867">
            <v>7</v>
          </cell>
        </row>
        <row r="868">
          <cell r="C868">
            <v>1230256</v>
          </cell>
          <cell r="D868" t="str">
            <v>Комплект покриттів операційних для лапароскопії № 22 "Славна" (покриття операційне 200см х 160см для операційного столу - 1 шт (СМС - 35 г/м2); покриття операційне 140см х 80см - 1 шт (СМС - 35 г/м2); чохол для шнура 250см х 15см (поліетилен) - 1 шт (поліетилен - 55 г/м2); стрічка адгезивна 50см х 5см - 1 шт (нетканий матеріал + скотч технічний); тримач шнура адгезивний 20см х 3см (на "липучці") - 1 шт (стрічка контактна текстильна); покриття операційне 300см х 160см - на дугу, з абдомінальним адгезивним операційним полем 30см х 25см та двома кишенями бічними 40см х 30см - 1 шт (СМС - 35 г/м2); покриття операційне 35см х 20см - 4 шт (спанлейс - 50 г/м2)), стерильний</v>
          </cell>
          <cell r="E868">
            <v>7.0000000000000007E-2</v>
          </cell>
          <cell r="F868">
            <v>2</v>
          </cell>
        </row>
        <row r="869">
          <cell r="C869">
            <v>1230261</v>
          </cell>
          <cell r="D869" t="str">
            <v>Комплект покриттів операційних для лапароскопії №26 "Славна®" (покриття операційне 300см х 160см - на дугу, з адгезивним операційним полем 30см х 25см, поглинаючою зоною та двома кишенями бічними 40см х 30см (з проволокою) - 1 шт. (СМС - 35 г/м2); тримач шнура адгезивний 20см х 3см (на "липучці") - 1 шт. (стрічка контактна текстильна); чохол для шнура 250см х 15см з двома адгезивними стрічками 50см х 3см - 1 шт (поліетилен - 30 г/м2 )) ,стерильний</v>
          </cell>
          <cell r="E869">
            <v>7.0000000000000007E-2</v>
          </cell>
          <cell r="F869">
            <v>20</v>
          </cell>
        </row>
        <row r="870">
          <cell r="C870">
            <v>1230250</v>
          </cell>
          <cell r="D870" t="str">
            <v>Комплект одягу та покриттів для лапароскопії №18 "Славна®" (покриття операційне 300см х 160см - на дугу, з адгезивним абдомінальним операційним полем 25см х 25см - 1 шт(СММС - 30 г/м2);покриття операційне 210см х 120см - 1 шт(СММС - 30 г/м2);покриття операційне 80см х 70см - 4 шт(спанлейс - 50 г/м2);халат медичний (хірургічний) на зав`язках довжиною 140 см (р.54-56(ХL)) - 3 шт(СММС - 30 г/м2)) стерильний</v>
          </cell>
          <cell r="E870">
            <v>7.0000000000000007E-2</v>
          </cell>
          <cell r="F870">
            <v>1</v>
          </cell>
        </row>
        <row r="871">
          <cell r="C871">
            <v>1230260</v>
          </cell>
          <cell r="D871" t="str">
            <v>Комплект одягу та покриттів операційних для лапароскопії №25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(спанбонд - 30 г/м2); покриття операційне 300см х 160см - на дугу, з абдомінальним адгезивним операційним полем 30см х 25см (з операційною плівкою) - 1 шт. (СМС - 35 г/м2); покриття операційне 140см х 80см - 3 шт. (СМС - 35 г/м2)) стерильний</v>
          </cell>
          <cell r="E871">
            <v>7.0000000000000007E-2</v>
          </cell>
          <cell r="F871">
            <v>7</v>
          </cell>
        </row>
        <row r="872">
          <cell r="C872">
            <v>1230286</v>
          </cell>
          <cell r="D872" t="str">
            <v>Комплект одягу та покриттів операційних для лапаротомії №39 "Славна®" (шапочка - берет медична - 4 шт. (спанбонд - 13 г/м2 );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г/м2 ); бахіли медичні середні - 4 пари (спанбонд - 30 г/м2); покриття операційне 200см х 160см - на дугу, з регулюючим адгезивним операційним полем 30см х 20см та поглинаючими зонами - 2 шт. (СМС - 35 г/м2 ); покриття операційне 200см х 160см - 1 шт. (СМС - 35 г/м2); покриття операційне 140см х 80см для інструментального столу - 1 шт. (ламінований спанбонд - 45 г/м2 ); покриття операційне 80см х 60см - 6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з адгезивним краєм - 1 шт. (целюлоза+абсорбент); кишеня бічна 40см х 30см з липкою фіксацією - 1 шт. (поліетилен - 55 г/м2)) стерильний</v>
          </cell>
          <cell r="E872">
            <v>7.0000000000000007E-2</v>
          </cell>
          <cell r="F872">
            <v>1</v>
          </cell>
        </row>
        <row r="873">
          <cell r="C873">
            <v>1230271</v>
          </cell>
          <cell r="D873" t="str">
            <v>Комплект одягу та покриттів операційних для лапаротомії №33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 см (розмір 50-52 (L)) - 3 шт. (СММС+ламінований спанбонд - 35+45 г/м2); бахіли медичні середні - 3 пари (спанбонд - 30 г/м2); покриття операційне 200см х 160см - на дугу, з регулюючим адгезивним операційним полем 30см х 20см та поглинаючими зонами - 2 шт. (спанбонд - 30 г/м2); покриття операційне 200см х 160см для операційного столу - 1 шт. (спанбонд - 30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E873">
            <v>7.0000000000000007E-2</v>
          </cell>
          <cell r="F873">
            <v>0</v>
          </cell>
        </row>
        <row r="874">
          <cell r="C874">
            <v>1230201</v>
          </cell>
          <cell r="D874" t="str">
            <v>Комплект одягу та покриттів операційних для лапаротомії  № 1 «Славна®»  (халат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стерильний</v>
          </cell>
          <cell r="E874">
            <v>7.0000000000000007E-2</v>
          </cell>
          <cell r="F874">
            <v>8</v>
          </cell>
        </row>
        <row r="875">
          <cell r="C875">
            <v>1230211</v>
          </cell>
          <cell r="D875" t="str">
            <v>Комплект одягу та покриттів операційних для лапаротомії  № 1/Б «Славна®»  (шапочка-берет медична - 3 шт (спанбонд - 13 г/м2 ) ; маска медична тришарова на резинках - 3 шт (спанбонд, фільтруючий шар-мелтблаун); бахіли медичні середні - 3 пари ( спанбонд - 30 г/м2 ); 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(СМС - 35 г/м2); покриття операційне  200х160 см -на дугу,  з регулюючим адгезивним операційним полем 30х20 см - 2 шт 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; кишеня бічна 40х30см з липкою фіксацією -1 шт (поліетилен - 25 г/м2); тримач шнура адгезивний 20х3 см (на "липучці") - 1 шт) стрічка адгезивна 50х5 см - 2 ш стерильний</v>
          </cell>
          <cell r="E875">
            <v>7.0000000000000007E-2</v>
          </cell>
          <cell r="F875">
            <v>6</v>
          </cell>
        </row>
        <row r="876">
          <cell r="C876">
            <v>1230212</v>
          </cell>
          <cell r="D876" t="str">
            <v>Комплект одягу та покриттів операційних  для лапаротомії  №2/Б «Славна®» (шапочка-берет медична - 3 шт (спанбонд - 13 г/м2 ) ; маска медична тришарова на резинках - 3 шт (спанбонд, фільтруючий шар-мелтблаун); ;халат медичний (хірургічний) комбінований на зав`язках  (тип Б) довжиною 130 см (розмір 50-52 (L))  - 3 шт (СМС та ламінований спанбонд - 35+ 45 г/м2); бахіли медичні середні - 3 пари ( спанбонд - 30 г/м2 ); покриття операційне 200х160 см для операційного столу -1 шт (смс - 30 г/м2); покриття операційне 200х160 см для лапоротомії з регулюючим адгезивним операційним полем 30х20 см та поглинаючими зонами - 2 шт (смс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- 2 шт (поліетилен - 25 г/м2); тримач шнура адгезивний 20х3 см (на "липучці") - 1 шт) стерильний</v>
          </cell>
          <cell r="E876">
            <v>7.0000000000000007E-2</v>
          </cell>
          <cell r="F876">
            <v>6</v>
          </cell>
        </row>
        <row r="877">
          <cell r="C877">
            <v>1230215</v>
          </cell>
          <cell r="D877" t="str">
            <v>Комплект одягу та покриттів операційних  для лапаротомії  №2/В «Славна®» (халат медичний (хірургічний) на зав`язках довжиною 130 см (розмір 50-52 (L))  - 3 шт (СМС - 35 г/м2); покриття операційне 200х160 см для операційного столу -1 шт (СМС - 35 г/м2); покриття операційне 200х160 см для лапоротомії з регулюючим адгезивним операційним полем 30х20 см та поглинаючими зонами - 2 шт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чохол для інструментального столу " Мейо" 150х80 см - 1 шт (СМС та ламінований спанбонд - 35+45 г/м2); пелюшка поглинаюча 60х60 з адгезивним краєм - 1 шт.; стрічка адгезивна 50х5 см - 1 шт; кишеня бічна 40х30см з липкою фіксацією - 1 шт (поліетилен - 55 г/м2); тримач шнура адгезивний 20х3 см (на "липучці") - 1 шт) стерильний</v>
          </cell>
          <cell r="E877">
            <v>7.0000000000000007E-2</v>
          </cell>
          <cell r="F877">
            <v>6</v>
          </cell>
        </row>
        <row r="878">
          <cell r="C878">
            <v>1230248</v>
          </cell>
          <cell r="D878" t="str">
            <v>Комплект одягу та покриттів операційних  для лапаротомії  №20 "Славна®" (халат медичний (хірургічний) на зав`язках довжиною 130 см (розмір 50-52 (L)) - 4 шт(СММС - 35 г/м2);покриття операційне 300см х 160см - на дугу, з адгезивним операційним полем 30см х 25см - 1 шт (СМС - 35 г/м2);покриття операційне 140см х 80см для інструментального столу - 1 шт (ламінований спанбонд - 45 г/м2);покриття операційне 200см х 160см для операційного столу 1 шт(СМС - 35 г/м2);пелюшка поглинаюча 90см х 60см з адгезивним краєм (по довгій стороні) - 1 шт(целюлоза+абсорбент)) стерильний</v>
          </cell>
          <cell r="E878">
            <v>7.0000000000000007E-2</v>
          </cell>
          <cell r="F878">
            <v>5</v>
          </cell>
        </row>
        <row r="879">
          <cell r="C879">
            <v>1230254</v>
          </cell>
          <cell r="D879" t="str">
            <v>Комплект одягу та покриттів операційних  для лапаротомії  №21 «Славна®» (халат медичний (хірургічний) на зав`язках довжиною 130 см (розмір 50-52 (L)) - 4 шт(СММС - 35 г/м2);покриття операційне 300см х 160см - на дугу, з адгезивним операційним полем 30см х 25см - 1 шт(СМС - 35 г/м2);покриття операційне 140см х 80см для інструментального столу - 1 шт(ламінований спанбонд - 45 г/м2);покриття операційне 200см х 160см для операційного столу - 1 шт(СМС - 35 г/м2);пелюшка поглинаюча 90см х 60см з адгезивним краєм (по довгій стороні) - 1 шт(целюлоза+абсорбент);покриття операційне 200см х 160см для операційного столу - 1 шт(спанбонд - 30 г/м2)) стерильний</v>
          </cell>
          <cell r="E879">
            <v>7.0000000000000007E-2</v>
          </cell>
          <cell r="F879">
            <v>5</v>
          </cell>
        </row>
        <row r="880">
          <cell r="C880">
            <v>1230255</v>
          </cell>
          <cell r="D880" t="str">
            <v>Комплект одягу та покриттів операційних  для лапаротомії  №22 «Славна®»  (шапочка-берет медична	-3 шт (спанбонд - 13 г/м2); маска медична тришарова на резинках -3 шт (спанбонд+фільтруючий шар - мелтблаун); бахіли медичні середні -3 пар (спанбонд - 30 г/м2); халат медичний (хірургічний) на зав`язках довжиною 130 см (розмір 50-52 (L)) -3 шт (спанлейс - 50 г/м2); покриття операційне 200см х 160см для операційного столу -1 шт (СМС - 35 г/м2);
покриття операційне 200см х 160см - на дугу, з регулюючим адгезивним операційним полем 30см х 20см -2 шт	(СМС - 35 г/м2); покриття операційне 140см х 80см для інструментального столу -1 шт (ламінований спанбонд - 45 г/м2); покриття операційне 35см х 20см -4 шт	(спанлейс - 50 г/м2); кишеня бічна 40см х 30см з липкою фіксацією -1 шт	(поліетилен - 55 г/м2);
тримач шнура адгезивний 20см х 3см (на «липучці») -1 шт (стрічка контактна текстильна); стрічка адгезивна 50см х 5см -2 шт	(нетканий матеріал + скотч технічний)), стерильний</v>
          </cell>
          <cell r="E880">
            <v>7.0000000000000007E-2</v>
          </cell>
          <cell r="F880">
            <v>6</v>
          </cell>
        </row>
        <row r="881">
          <cell r="C881">
            <v>1230259</v>
          </cell>
          <cell r="D881" t="str">
            <v>Комплект одягу та покриттів операційних для лапаротомії №23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г/м2 ); бахіли медичні низькі - 1 пара (СМС - 35 г/м2); покриття операційне 300см х 160см - на дугу, з абдомінальним адгезивним операційним полем 30см х 15см та двома кишенями бічними 40см х 30см та поглинаючою зоною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- 1 шт. (нетканий матеріал + скотч технічний)) стерильний</v>
          </cell>
          <cell r="E881">
            <v>7.0000000000000007E-2</v>
          </cell>
          <cell r="F881">
            <v>9</v>
          </cell>
        </row>
        <row r="882">
          <cell r="C882">
            <v>1230268</v>
          </cell>
          <cell r="D882" t="str">
            <v>Комплект одягу та покриттів операційних для лапаротомії №30 "Славна®" (халат медичний (захисний) комбінований на зав'язках (тип Б) довжиною 140 см (розмір 50-52 (L)) - 2 шт. (спанбонд+ламінований спанбонд - 40+45 г/м2); покриття операційне 200см х 160см - на дугу, з регулюючим адгезивним операційним полем 30см х 20см та поглинаючими зонами - 2 шт. (СМС - 35 г/м2); покриття 80см х 70см - 1 шт. (ПВХ - 180 г/м2); чохол 150см х 80см для інструментального столу "Мейо" - 1 шт. (СМС+ламінований спанбонд - 35+45 г/м2); пелюшка поглинаюча 60см х 60см - 2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E882">
            <v>7.0000000000000007E-2</v>
          </cell>
          <cell r="F882">
            <v>8</v>
          </cell>
        </row>
        <row r="883">
          <cell r="C883">
            <v>1230279</v>
          </cell>
          <cell r="D883" t="str">
            <v>Комплект одягу та покриттів операційних для лапаротомії №34 "Славна®" (халат медичний (хірургічний) на зав'язках довжиною 110 см (розмір 46-48 (М)) - 1 шт. (СМС - 35 г/м2); халат медичний (хірургічний) на зав'язках довжиною 130 см (розмір 50-52 (L)) - 1 шт. (СМС - 35 г/м2); халат медичний (захисний) комбінований на зав'язках (тип Б) довжиною 130 см (розмір 50-52 (L)) - 2 шт. (СМС+ламінований спанбонд - 35+45 г/м2); покриття операційне 300см х 160см з адгезивним абдомінальним операційним полем 15см х 10см та поглинаючою зоною - 1 шт. (СМС - 35 г/м2); покриття операційне 160см х 140см - 1 шт. (ламінований спанбонд - 45 г/м2); покриття 160см х 120см - 1 шт. (ПВХ - 180 г/м2); чохол 150см х 80см для інструментального столу "Мейо" - 1 шт. (СМС+ламінований спанбонд - 35+45 г/м2); пелюшка поглинаюча 60см х 60см з адгезивним краєм - 2 шт. (целюлоза+абсорбент)) стерильний</v>
          </cell>
          <cell r="E883">
            <v>7.0000000000000007E-2</v>
          </cell>
          <cell r="F883">
            <v>1</v>
          </cell>
        </row>
        <row r="884">
          <cell r="C884">
            <v>1230220</v>
          </cell>
          <cell r="D884" t="str">
            <v>Комплект одягу та покриттів операційних  для лапаротомії  №4 «Славна®» (халат медичний (хірургічний) на зав`язках довжиною 132 см (розмір 54-56 (ХL))  - 5 шт (СМС - 35 г/м2); покриття операційне 200х160 см для операційного столу -5 шт (СМС - 35 г/м2); покриття операційне 240х160 см (на дугу) з  адгезивним краєм (по довгій стороні)  та поглинаючою зоною - 1 шт (СМС - 35 г/м2); покриття операційне 200х160 см з адгезивним краєм (по довгій стороні) та поглинаючою зоною - 1шт (СМС - 35 г/м2); покриття операційне 100х80 см з адгезивним краєм (по довгій стороні) та поглинаючою зоною - 2 шт (СМС- 35 г/м2); покриття операційне 35х20 см - 5 шт (спанлейс -50 г/м2); стрічка адгезивна 50х5 см - 1 шт; операційна антимікробна плівка IOBAN (60х35 см, розріз 35х35 см) - 1 шт; серветка пакувальна 140х80 см (ламінований спанбонд - 45 г/м2) стерильний</v>
          </cell>
          <cell r="E884">
            <v>7.0000000000000007E-2</v>
          </cell>
          <cell r="F884">
            <v>3</v>
          </cell>
        </row>
        <row r="885">
          <cell r="C885">
            <v>1230222</v>
          </cell>
          <cell r="D885" t="str">
            <v>Комплект одягу та покриттів операційних  для лапаротомії  № 5 «Славна®»  (халат медичний (хірургічний) на зав`язках довжиною 130 см (розмір 50-52 (L))  - 2 шт. (СМС - 35 г/м2), халат медичний (хірургічний) на зав`язках довжиною 132 см (розмір 54-56 (XL)) - 1 шт.(СМС-35г/м2), покриття операційне 200х160 см для операційного столу -1 шт.(СМС - 35 г/м2); покриття операційне 200х160 см-на дугу, для лапоротомії з регулюючим адгезивним операційним полем 30х20 см та поглинаючими зонами - 2 шт. (СМС - 35 г/м2), покриття операційне 140х80 см для інструментального столу - 1шт. (ламінований спанбонд - 45 г/м2), покриття операційне 35х20 см - 4 шт. (спанлейс - 50 г/м2), чохол для інструментального столу " Мейо" 150х80 см - 1 шт (СМС та ламінований спанбонд - 35+45 г/м2), пелюшка поглинаюча 60х60 з адгезивним краєм - 1 шт., стрічка адгезивна 50х5 см - 1 шт; кишеня бічна 40х30см з липкою фіксацією - 1 шт. (поліетилен - 55 г/м2), тримач шнура адгезивний 20х3 см (на "липучці") - 1 шт.) стерильний</v>
          </cell>
          <cell r="E885">
            <v>7.0000000000000007E-2</v>
          </cell>
          <cell r="F885">
            <v>5</v>
          </cell>
        </row>
        <row r="886">
          <cell r="C886">
            <v>1230223</v>
          </cell>
          <cell r="D886" t="str">
            <v>Комплект одягу та покриттів операційних для лапаротомії  № 6 «Славна®» (Халат медичний (хірургічний) на зав`язках довжиною 130 см (розмір 50-52 (L)) - 1шт. (СМС - 35 г/м2 ); покриття операційне  180х200 см-на дугу, з регулюючим адгезивним операційним полем 30х35 см та поглинаючими зонами - 2 шт.(СМС - 35  г/м2); покриття операційне 200х160 см для операційного столу -1 шт.(СМС - 35 г/м2); покриття операційне 140х80 см для інструментального столу - 1шт.(ламінований спанбонд - 45 г/м2); покриття операційне 35х20 см - 4 шт.(спанлейс - 50 г/м2); бічна кишеня  40х30см з липкою фіксацією -1 шт.(поліетилен - 55 г/м2); стрічка адгезивна 50х5 см - 2 шт; інцизна плівка 56х45 - 1шт.) стерильний</v>
          </cell>
          <cell r="E886">
            <v>7.0000000000000007E-2</v>
          </cell>
          <cell r="F886">
            <v>0</v>
          </cell>
        </row>
        <row r="887">
          <cell r="C887">
            <v>1230285</v>
          </cell>
          <cell r="D887" t="str">
            <v>Комплект одягу та покриттів операційних для лапароскопії (дитячий) №38 "Славна®" (шапочка - берет медична - 3 шт. (спанбонд - 13 г/м2 ); маска медична тришарова на резинках - 3 шт. (спанбонд+фільтруючий шар - мелтблаун); халат медичний (хірургічний) на зав'язках "КОМФОРТ" довжиною 132 см (розмір 50-52 (L)) - 3 шт. (спанлейс - 68 г/м2); бахіли медичні середні - 3 пари (спанбонд - 30 г/м2); покриття операційне 240см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80см з адгезивним краєм - 1 шт. (СМС - 35 г/м2); покриття операційне 35см х 20см - 4 шт. (спанлейс - 50 г/м2); чохол 150см х 80см для інструментального столу "Мейо" - 2 шт. (СМС+ламінований спанбонд - 35+45 г/м2); чохол для шнура 250см х 15см - 3 шт. (СМС - 35 г/м2); стрічка адгезивна 50см х 5см - 2 шт. (нетканий матеріал + скотч технічний)) стерильний</v>
          </cell>
          <cell r="E887">
            <v>7.0000000000000007E-2</v>
          </cell>
          <cell r="F887">
            <v>1</v>
          </cell>
        </row>
        <row r="888">
          <cell r="C888">
            <v>1230238</v>
          </cell>
          <cell r="D888" t="str">
            <v>Комплект одягу та покриттів операційних  для лапаротомії №16  "Славна" стерильний ( халат медичний (захисний) комбінований на зав’язках (тип Б) довжиною 130 см (розмір 50-52 (L)) - 3 шт.(СМС+ламінований спанбонд - 35+45 г/м2); 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- 2 шт.  (СМС - 35 г/м2); покриття операційне 80см х 70см - 4 шт. (СМС - 35 г/м2); пелюшка поглинаюча 90см х 60см з адгезивним краєм (по довгій стороні) - 2 шт. (целюлоза+абсорбент); тримач шнура адгезивний 20см х 3см (на «липучці») - 1 шт. (стрічка контактна текстильна)</v>
          </cell>
          <cell r="E888">
            <v>7.0000000000000007E-2</v>
          </cell>
          <cell r="F888">
            <v>5</v>
          </cell>
        </row>
        <row r="889">
          <cell r="C889">
            <v>1230227</v>
          </cell>
          <cell r="D889" t="str">
            <v>Комплект одягу та покриттів операційних  «Славна®» ( Комплект одягу та покриттів операційних для лапароскопії №1/Б та Комплект одягу хірургічний №11(М) ) у складі:
шапочка-берет медична- 4 шт.,  маска медична тришарова на резинках -4 шт.,  халат медичний (хірургічний) комбінований на зав'язках тип (Б) довжиною 130см (розмір 50-52 (L)- 3 шт.,
халат медичний хірургічний на зав'язках довжиною 128 см (розм.46-48 (М) -1 шт., бахіли медичні - 4 пари, покриття операційне 200х160см для операційного столу- 1 шт., покриття операційне 300х160см на дугу  з абдомінальним операційним  полем 30х25см -1 шт.,  покриття операційне 140х80см для інструментального столу -1 шт., покриття операційне 35х20 см- 4 шт., стрічка адгезивна 50х5 см -1 шт.,  чохол для шнура 250х15 см -1 шт., кишеня бічна 40х30см з липкою фіксацією- 2 шт., тримач шнура адгезиновий 20х3см (на липучці)- 1 шт., споживча тара -1 шт., етикетка- 1 шт.) стерильний</v>
          </cell>
          <cell r="E889">
            <v>7.0000000000000007E-2</v>
          </cell>
          <cell r="F889">
            <v>4</v>
          </cell>
        </row>
        <row r="890">
          <cell r="C890">
            <v>1230239</v>
          </cell>
          <cell r="D890" t="str">
            <v>Комплект одягу та покриттів операційних для лапароскопії №12 «Славна®» (Халат медичний (хірургічний) на зав`язках довжиною 140 см (розмір 50-52 (L)) - 3 шт (СМС - 35 г/м2); покриття операційне 200см х 160см для операційного столу -1 шт(СМС - 35 г/м2); покриття операційне 160см х 160см - на дугу, з адгезивним краєм - 1 шт (СМС - 35 г/м2); покриття операційне 160см х 160см з адгезивним краєм- 1 шт (СМС - 35 г/м2); покриття операційне 140см х 80см для інструментального столу - 1 шт (ламінований спанбонд - 45 г/м2); покриття операційне 80см х 80см з адгезивним краєм - 2 шт (СМС - 35 г/м2); серветка пакувальна 120см х 80см - 1 шт(спанбонд 17 г/м2) стерильний</v>
          </cell>
          <cell r="E890">
            <v>7.0000000000000007E-2</v>
          </cell>
          <cell r="F890">
            <v>8</v>
          </cell>
        </row>
        <row r="891">
          <cell r="C891">
            <v>1230283</v>
          </cell>
          <cell r="D891" t="str">
            <v>Комплект одягу та покриттів операційних для лапароскопії №36 "Славна®" (халат медичний (хірургічний) на зав'язках довжиною 130 см (розмір 50-52 (L)) - 3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E891">
            <v>7.0000000000000007E-2</v>
          </cell>
          <cell r="F891">
            <v>6</v>
          </cell>
        </row>
        <row r="892">
          <cell r="C892">
            <v>1230203</v>
          </cell>
          <cell r="D892" t="str">
            <v>Комплект одягу та покриттів операційних для лапароскопії  № 1 «Славна®»  (халат медичний (хірургічний) комбінований на зав`язках довжиною 130 см (розмір 50-52(L)) (тип Б)  - 3 шт (СМС та ламінований спанбонд - 35+ 45 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стрічка  адгезивна  50х5 см  -1 шт; чохол для шнура 250х15 см - 1 шт ( СМС - 35 г/м2); кишеня бічна 40х30 см з липкою фіксацією -2 шт (поліетилен - 25 г/м2); тримач шнура адгезивний 20х3 см (на "липучці") - 1 шт) стерильний</v>
          </cell>
          <cell r="E892">
            <v>7.0000000000000007E-2</v>
          </cell>
          <cell r="F892">
            <v>8</v>
          </cell>
        </row>
        <row r="893">
          <cell r="C893">
            <v>1230216</v>
          </cell>
          <cell r="D893" t="str">
            <v>Комплект одягу та покриттів операційних для лапароскопії  № 1/В «Славна®» (халат медичний (хірургічний) на зав`язках довжиною 130 см (розмір 50-52(L)) - 3 шт (СМС - 35г/м2);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чохол для інструментального столу "Мейо" 150х80 см - 1 шт (СМС та ламінований спанбонд - 35+45г/м2); стрічка  адгезивна  50х5 см  -1 шт; чохол для шнура 250х15 см - 1 шт ( СМС - 35 г/м2); кишеня бічна 40х30 см з липкою фіксацією -2 шт (поліетилен - 55 г/м2); тримач шнура адгезивний 20х3 см (на "липучці") - 1 шт) стерильний</v>
          </cell>
          <cell r="E893">
            <v>7.0000000000000007E-2</v>
          </cell>
          <cell r="F893">
            <v>7</v>
          </cell>
        </row>
        <row r="894">
          <cell r="C894">
            <v>1230267</v>
          </cell>
          <cell r="D894" t="str">
            <v>Комплект одягу та покриттів операційних для лапароскопії №29 "Славна®" (халат медичний (хірургічний) на зав'язках довжиною 140 см (розмір 50-52 (L)) - 2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(спанбонд - 30 г/м2); покриття операційне 80см х 70см з адгезивним краєм (по довгій стороні) - 1 шт. (СМС - 35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E894">
            <v>7.0000000000000007E-2</v>
          </cell>
          <cell r="F894">
            <v>10</v>
          </cell>
        </row>
        <row r="895">
          <cell r="C895">
            <v>1230209</v>
          </cell>
          <cell r="D895" t="str">
            <v>Комплект одягу та покриттів операційних для лапароскопії  № 3 «Славна®» (халат медичний (хірургічний) на зав`язках  довжиною 130 см (розмір 50-52 (L)) - 3 шт ( спанлейс - 50 г/м2)); покриття операційне 200х160 см - 3 шт (СМС - 35 г/м2)); покриття операційне 80х60 см - 4 шт (СМС - 35 г/м2)), покриття операційне 80х60 см - 2 шт (ламінований спанбонд - 45 г/м2))  стерильний</v>
          </cell>
          <cell r="E895">
            <v>7.0000000000000007E-2</v>
          </cell>
          <cell r="F895">
            <v>8</v>
          </cell>
        </row>
        <row r="896">
          <cell r="C896">
            <v>1230269</v>
          </cell>
          <cell r="D896" t="str">
            <v>Комплект одягу та покриттів операційних для лапароскопії №31 "Славна®" (халат медичний (хірургічний) на зав'язках довжиною 140 см (розмір 50-52 (L)) - 2 шт. (СМС - 35 г/м2); покриття операційне 300см х 160см - на дугу, з адгезивним абдомінальним операційним полем 25см х 25см - 1 шт. (СММС - 30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тримач шнура адгезивний 20см х 3см (на "липучці") - 1 шт. (стрічка контактна текстильна)) стерильний</v>
          </cell>
          <cell r="E896">
            <v>7.0000000000000007E-2</v>
          </cell>
          <cell r="F896">
            <v>10</v>
          </cell>
        </row>
        <row r="897">
          <cell r="C897">
            <v>1230270</v>
          </cell>
          <cell r="D897" t="str">
            <v>Комплект одягу та покриттів операційних для лапароскопії №32 "Славна®" (халат медичний (хірургічний) на зав'язках довжиною 134 см (розмір 58-60 (ХХL)) - 3 шт. (СММС - 35 г/м2); покриття операційне 300см х 160см - на дугу, з адгезивним операційним полем 30см х 25см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E897">
            <v>7.0000000000000007E-2</v>
          </cell>
          <cell r="F897">
            <v>0</v>
          </cell>
        </row>
        <row r="898">
          <cell r="C898">
            <v>1230284</v>
          </cell>
          <cell r="D898" t="str">
            <v>Комплект одягу та покриттів операційних для лапароскопії №37 "Славна®" (шапочка - берет медична - 3 шт. (спанбонд - 13 г/м2 );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- 35 г/м2 ); бахіли медичні середні - 3 пари (спанбонд - 30 г/м2);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г/м2 ); покриття операційне 80см х 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кишеня бічна 40см х 30см з липкою фіксацією - 2 шт. (поліетилен - 55 г/м2)) стерильний</v>
          </cell>
          <cell r="E898">
            <v>7.0000000000000007E-2</v>
          </cell>
          <cell r="F898">
            <v>1</v>
          </cell>
        </row>
        <row r="899">
          <cell r="C899">
            <v>1230219</v>
          </cell>
          <cell r="D899" t="str">
            <v>Комплект одягу та покриттів операційних для лапароскопії  №4 «Славна®»  (халат медичний (хірургічний) на зав`язках  довжиною 130 см (розмір 50-52 (L)) - 3 шт ( спанлейс - 50 г/м2)); покриття операційне 300х160 см для лапароскопії з абдомінальним адгезивним операційним полем 30х25 см - 1 шт (спанлейс - 50 г/м2)); стрічка адгезивна 50х5 см - 2 шт; кишеня бічна 40х30 см з липкою фіксацією - 1 шт (поліетилен - 25 г/м2)) стерильний</v>
          </cell>
          <cell r="E899">
            <v>7.0000000000000007E-2</v>
          </cell>
          <cell r="F899">
            <v>6</v>
          </cell>
        </row>
        <row r="900">
          <cell r="C900">
            <v>1230224</v>
          </cell>
          <cell r="D900" t="str">
            <v>Комплект одягу та покриттів операційних для лапароскопії №6 «Славна®»  (халат медичний (хірургічний) на зав’язках довжиною 130 см (розмір 50-52 (L)) – 1 шт. (СМС - 35 г/м2); покриття операційне 260см х 160см - на дугу, із захисним покриттям для ніг, адгезивними операційними полями: абдомінальним 30см х 25см (з антимікробною операційною плівкою «Ioban») і перінеальним 15см х 15см, поглинаючою зоною та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</v>
          </cell>
          <cell r="E900">
            <v>7.0000000000000007E-2</v>
          </cell>
          <cell r="F900">
            <v>0</v>
          </cell>
        </row>
        <row r="901">
          <cell r="C901">
            <v>1230232</v>
          </cell>
          <cell r="D901" t="str">
            <v>Комплект одягу та покриттів операційних для лапароскопії (дитячий) №9 «Славна®» (халат медичний (хірургічний) на зав`язках довжиною 130 см (розмір 50-52 (L)) - 4шт.(СМС - 35 г/м2); покриття операційне 260х160см на дугу, із захисним покриттям для ніг, адгезивними полями 25см х20см і 10см х10см (зі шторкою), поглинаючою зоною та двома кишенями бічними 40см х30см - 1шт.(СМС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80см х 80см з адгезивним краєм - 1 шт. (СМС - 35 г/м2); покриття операційне 35см х 20см - 4шт.(спанлейс - 50 г/м2); тримач шнура адгезивний 20см х 3см (на «липучці») - 1шт.(стрічка контактна текстильна); стрічка адгезивна 50см х 5см - 1шт. (нетканий матеріал + скотч технічний)) стерильний</v>
          </cell>
          <cell r="E901">
            <v>7.0000000000000007E-2</v>
          </cell>
          <cell r="F901">
            <v>0</v>
          </cell>
        </row>
        <row r="902">
          <cell r="C902">
            <v>1230257</v>
          </cell>
          <cell r="D902" t="str">
            <v>Комплект одягу та покриттів операційних для лапароскопії 23 "Славна" (халат медичний (хірургічний) на липучці та зав'язках довжиною 140 см (розмір 58-60 (ХХL)) - 3 шт (СМС - 35 г/м2); покриття операційне 210см х 120см - 1 шт (СМС - 35 г/м2); пелюшка поглинаюча 90см х 60см - 4 шт; покриття операційне 160см х 230см х 300см - на дугу, із захисним покриттям для ніг і з адгезивним абдомінальним операційним полем 30см х 30см - 1 шт (СМС - 35 г/м2)), стерильний</v>
          </cell>
          <cell r="E902">
            <v>7.0000000000000007E-2</v>
          </cell>
          <cell r="F902">
            <v>0</v>
          </cell>
        </row>
        <row r="903">
          <cell r="C903">
            <v>1230266</v>
          </cell>
          <cell r="D903" t="str">
            <v>Комплект одягу та покриттів операційних для лапароскопії №28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середні - 1 пара (спанбонд - 30 г/м2); покриття операційне 300см х 160см - на дугу, з абдомінальним адгезивним операційним полем 30см х 25см (з операційною плівкою)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тримач шнура адгезивний 20см х 3см (на "липучці") - 4 шт. (стрічка контактна текстильна)) стерильний</v>
          </cell>
          <cell r="E903">
            <v>7.0000000000000007E-2</v>
          </cell>
          <cell r="F903">
            <v>8</v>
          </cell>
        </row>
        <row r="904">
          <cell r="C904">
            <v>1230237</v>
          </cell>
          <cell r="D904" t="str">
            <v>Комплект одягу та покриттів операційних для лапароскопії № 11 «Славна®» (шапочка-берет  - 3шт. (спанбонд - 13 г/м2); маска медична тришарова на резинках - 3шт. (спанбонд+фільтруючий шар - мелтблаун); халат медичний (хірургічний) на зав`язках довжиною 130 см (розмір 50-52 (L)) - 3шт. (СМС - 35 г/м2); бахіли медичні середні - 3пари (спанбонд - 30 г/м2); покриття операційне 300см х 160см - на дугу, з адгезивним трикутним операційним полем 30см х 30смх 25см -1шт. (СМС - 35 г/м2); покриття операційне 170см х 80см - 2шт. (СМС - 35 г/м2); покриття операційне 140см х 80см - 1шт. (СМС - 35 г/м2); чохол для шнура 250см х 15см - 1шт. (СМС - 35 г/м2) стерильний</v>
          </cell>
          <cell r="E904">
            <v>7.0000000000000007E-2</v>
          </cell>
          <cell r="F904">
            <v>8</v>
          </cell>
        </row>
        <row r="905">
          <cell r="C905">
            <v>1230243</v>
          </cell>
          <cell r="D905" t="str">
            <v>Комплект одягу та покриттів операційних для лапароскопії №14  "Славна®" (Халат медичний (хірургічний) на зав`язках довжиною 130 см (розмір 50-52 (L)) - 3 шт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 (СМС - 35 г/м2); покриття операційне 140см х 80см - 1 шт (СМС - 35 г/м2) стерильний</v>
          </cell>
          <cell r="E905">
            <v>7.0000000000000007E-2</v>
          </cell>
          <cell r="F905">
            <v>8</v>
          </cell>
        </row>
        <row r="906">
          <cell r="C906">
            <v>1230244</v>
          </cell>
          <cell r="D906" t="str">
            <v>Комплект одягу та покриттів операційних для лапароскопії № 15 «Славна®» (Шапочка-берет медична - 3 шт (спанбонд - 13 г/м2);маска медична тришарова на резинках - 3 шт (спанбонд+фільтруючий шар - мелтблаун);бахіли медичні середні - 3 пари (спанбонд - 30 г/м2);халат медичний (захисний) комбінований на зав’язках (тип Б) довжиною 130 см (розмір 50-52 (L)) - 2 шт(СМС+ламінований спанбонд - 35+45 г/м2);халат медичний (хірургічний) на зав`язках довжиною 130 см (розмір 50-52 (L)) - 1 шт (СМС - 35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 (СМС - 35 г/м2);покриття операційне 200х140см - 2 шт(СМС - 35 г/м2);покриття операційне 120см х 80см - 3 шт (СМС - 35 г/м2);пелюшка поглинаюча 90см х 60см з адгезивним краєм (по короткій стороні) - 1 шт (целюлоза+абсорбент))стерильний</v>
          </cell>
          <cell r="E906">
            <v>7.0000000000000007E-2</v>
          </cell>
          <cell r="F906">
            <v>6</v>
          </cell>
        </row>
        <row r="907">
          <cell r="C907">
            <v>1230204</v>
          </cell>
          <cell r="D907" t="str">
            <v>Комплект одягу та покриттів операційних для лапароскопії №2 «Славна®»  (халат медичний (захисний) комбінований на зав’язках (тип Б) довжиною 130 см (розмір 50-52 (L)) – 3 шт.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</v>
          </cell>
          <cell r="E907">
            <v>7.0000000000000007E-2</v>
          </cell>
          <cell r="F907">
            <v>6</v>
          </cell>
        </row>
        <row r="908">
          <cell r="C908">
            <v>1230214</v>
          </cell>
          <cell r="D908" t="str">
            <v>Комплект одягу та покриттів операційних для лапароскопії №2/Б «Славна®»  (шапочка - берет медична – 3 шт. (спанбонд - 13 г/м2); маска медична тришарова на резинках – 3 шт. (спанбонд+фільтруючий шар – мелтблаун); халат медичний (захисний) комбінований на зав’язках (тип Б) довжиною 130 см (розмір 50-52 (L)) – 3 шт. (СМС+ламінований спанбонд - 35+45 г/м2); бахіли медичні середні – 3 пари (спанбонд - 30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</v>
          </cell>
          <cell r="E908">
            <v>7.0000000000000007E-2</v>
          </cell>
          <cell r="F908">
            <v>6</v>
          </cell>
        </row>
        <row r="909">
          <cell r="C909">
            <v>1230288</v>
          </cell>
          <cell r="D909" t="str">
            <v>Комплект одягу та покриттів операційних для лапароскопії №41 "Славна®" (халат медичний (хірургічний) на зав'язках довжиною 140 см (розмір 54-56 (ХL)) - 3 шт. (СМС - 30 г/м2); покриття операційне 400см х 160см - на дугу, з адгезивним операційним полем 30см х 25см - 1 шт. (СМС - 30 г/м2); покриття операційне 210см х 160см - 2 шт. (СМС - 30 г/м2); покриття операційне 140см х 80см - 1 шт. (СМС - 30 г/м2); покриття операційне 80см х 70см з адгезивним краєм (по довгій стороні) - 4 шт. (СМС - 30 г/м2); покриття операційне 35см х 20см - 4 шт. (спанлейс - 50 г/м2); чохол для шнура 250см х 20см - 2 шт. (СМС - 30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стрічка адгезивна 50см х 5см - 2 шт. (нетканий матеріал + скотч технічний); кишеня бічна 40см х 50см з липкою фіксацією - 1 шт. (поліетилен - 55 г/м2)) стерильний</v>
          </cell>
          <cell r="E909">
            <v>7.0000000000000007E-2</v>
          </cell>
          <cell r="F909">
            <v>6</v>
          </cell>
        </row>
        <row r="910">
          <cell r="C910">
            <v>1230213</v>
          </cell>
          <cell r="D910" t="str">
            <v>Комплект одягу та покриттів операційних для лапароскопії №1/Б «Славна®»  (шапочка-берет медична - 3 шт (спанбонд - 13 г/м2); маска медична тришарова на резинках - 3 шт (спанбонд, фільтруючий шар-мелтблаун); халат медичний (хірургічний) комбінований на зав'язках довжиною 130 см (розмір 50-52(L)) (тип Б -3 шт (СМС та ламінований спанбонд - 30+45 г/м2); бахіли медичні середні - 3 пари ( спанбонд - 30 г/м2); покриття операційне 200х160 см для операційного столу - 1шт (СМС - 35 г/м2); покриття операційне 300х160 см для лапароскопії з абдомінальним адгезивним операційним полем 30х25 см - 1 шт (спанбонд - 30 г/м2); покриття операційне 140х80 см для інструментального столу - 1 шт (ламінований спанбонд - 45 г/м2); покриття операційне 35х20 см - 4 шт (спанлейс - 50 г/м2);стрічка адгезивна 50х5 см -1 шт; чохол для шнура 250х15 см - 1 шт (СМС - 35 г/м2); кишення бічна 40х30 см з липкою фіксацією - 2 шт (поліетилен - 25 г/м2); тримач шнура адгезивний 20х3 см ( на "липучці") - 1 шт) стерильний</v>
          </cell>
          <cell r="E910">
            <v>7.0000000000000007E-2</v>
          </cell>
          <cell r="F910">
            <v>6</v>
          </cell>
        </row>
        <row r="911">
          <cell r="C911">
            <v>1230235</v>
          </cell>
          <cell r="D911" t="str">
            <v>Комплект одягу та покриттів операційних для лапароскопії № 10 «Славна®» (шапочка-берет медична - 2шт. (спанбонд - 13 г/м2); халат медичний (хірургічний) на зав’язках довжиною 110 см (розмір 50-52 (L)) - 1шт. (СМС - 35 г/м2); халат медичний (хірургічний) на зав`язках довжиною 130 см (розмір 50-52 (L)) - 3шт. (СМС - 35 г/м2); халат медичний (хірургічний) на зав’язках довжиною 150 см (розмір 58-60 (XXL)) - 1шт. (СМС - 35 г/м2); бахіли медичні середні - 5 пар (спанбонд - 30 г/м2); покриття операційне 300смх160см - на дугу, з адгезивним операційним полем 30х25см, бічними кишенями та поглинаючою зоною - 1шт. (СМС - 35 г/м2); покриття операційне 210см х 160см - 2шт. (СМС - 35 г/м2); покриття операційне 80см х 70см - 5шт.(СМС - 35 г/м2); чохол для шнура 210см х 30см з двома адгезивними стрічками 55см х 3см - 1шт. (поліетилен - 55 г/м2); чохол для шнура 250см х 15см - 1шт. (СМС - 35 г/м2); пелюшка поглинаюча 90см х 60см - 1шт. (целюлоза+абсорбент) стерильний</v>
          </cell>
          <cell r="E911">
            <v>7.0000000000000007E-2</v>
          </cell>
          <cell r="F911">
            <v>3</v>
          </cell>
        </row>
        <row r="912">
          <cell r="C912">
            <v>1230242</v>
          </cell>
          <cell r="D912" t="str">
            <v>Комплект одягу та покриттів операційних для лапароскопії №13 «Славна®» (Шапочка - берет медична - 3 шт (спанбонд-13г/м2); маска медична тришарова на резинках - 3 шт (спанбонд+фільтруючий шар - мелтблаун); бахіли медичні середні - 3 пари (спанбонд - 30 г/м2); халат медичний (захисний) комбінований на зав’язках (тип Б) довжиною 130 см (розмір 50-52 (L)) - 2 шт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 (СМС - 35 г/м2); покриття операційне 200см х 140см - 2 шт (СМС - 35 г/м2); покриття операційне 120см х 80см - 3 шт (СМС - 35 г/м2); пелюшка поглинаюча 90см х 60см з адгезивним краєм (по короткій стороні) - 1 шт (целюлоза+абсорбент) стерильний</v>
          </cell>
          <cell r="E912">
            <v>7.0000000000000007E-2</v>
          </cell>
          <cell r="F912">
            <v>5</v>
          </cell>
        </row>
        <row r="913">
          <cell r="C913">
            <v>1230247</v>
          </cell>
          <cell r="D913" t="str">
            <v>Комплект одягу та покриттів операційних для лапароскопії №16 «Славна®» (халат медичний (хірургічний) на зав`язках довжиною 130 см (розмір 50-52 (L)) - 4 шт(СММС - 35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шт(СМС - 35 г/м2);покриття операційне 140см х 80см для інструментального столу - 1 шт(ламінований спанбонд - 45 г/м2);покриття операційне 200см х 160см для операційного столу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шт(поліетилен - 55 г/м2)) стерильний</v>
          </cell>
          <cell r="E913">
            <v>7.0000000000000007E-2</v>
          </cell>
          <cell r="F913">
            <v>5</v>
          </cell>
        </row>
        <row r="914">
          <cell r="C914">
            <v>1230251</v>
          </cell>
          <cell r="D914" t="str">
            <v>Комплект одягу та покриттів операційних для лапароскопії №19 "Славна®" (халат медичний (хірургічний) на зав'язках довжиною 140 см (розмір 58-60 (ХХL))-3 шт(СММС - 35 г/м2);
покриття операційне 210см х 120см-1 шт(СММС - 35 г/м2);покриття операційне 80см х 70см-4 шт	(спанлейс - 50 г/м2)покриття операційне 160см х 230см х 300см - на дугу, із захисним покриттям для ніг і з адгезивним абдомінальним операційним полем 30см х 30см-1 шт(СММС - 35 г/м2).</v>
          </cell>
          <cell r="E914">
            <v>7.0000000000000007E-2</v>
          </cell>
          <cell r="F914">
            <v>1</v>
          </cell>
        </row>
        <row r="915">
          <cell r="C915">
            <v>1230252</v>
          </cell>
          <cell r="D915" t="str">
            <v>Комплект одягу та покриттів операційних для лапароскопії №20 "Славна®" (халат медичний (хірургічний) на зав`язках довжиною 130 см (розмір 50-52 (L)) - 4 шт(СММС - 35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шт(СМС - 35 г/м2);покриття операційне 140см х 80см для інструментального столу - 1 шт(ламінований спанбонд - 45 г/м2);покриття операційне 200см х 160см для операційного столу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шт(поліетилен - 55 г/м2);покриття операційне 200см х 160см для операційного столу - 1 шт(спанбонд - 30 г/м2)) стерильний</v>
          </cell>
          <cell r="E915">
            <v>7.0000000000000007E-2</v>
          </cell>
          <cell r="F915">
            <v>5</v>
          </cell>
        </row>
        <row r="916">
          <cell r="C916">
            <v>1230253</v>
          </cell>
          <cell r="D916" t="str">
            <v>Комплект одягу та покриттів операційних для лапароскопії №21 «Славна®» (халат медичний (хірургічний) на зав`язках довжиною 130 см (розмір 50-52 (L)) - 3 шт(СМС - 35 г/м2);халат медичний (хірургічний) на зав`язках довжиною 120 см (розмір 50-52 (L)) - 1 шт(спанбонд - 30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шт(СМС - 35 г/м2);покриття операційне 210см х 160см - 1 шт(спанбонд - 30 г/м2);покриття операційне 140см х 80см - 1 шт(СМС - 35 г/м2)) стерильний</v>
          </cell>
          <cell r="E916">
            <v>7.0000000000000007E-2</v>
          </cell>
          <cell r="F916">
            <v>6</v>
          </cell>
        </row>
        <row r="917">
          <cell r="C917">
            <v>1230258</v>
          </cell>
          <cell r="D917" t="str">
            <v>Комплект одягу та покриттів операційних для лапароскопії №24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низькі - 1 пара (СМС - 35 г/м2); покриття операційне 300см х 160см - на дугу, з абдомінальним адгезивним операційним полем 30см х 25см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(поліетилен - 55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E917">
            <v>7.0000000000000007E-2</v>
          </cell>
          <cell r="F917">
            <v>10</v>
          </cell>
        </row>
        <row r="918">
          <cell r="C918">
            <v>1230280</v>
          </cell>
          <cell r="D918" t="str">
            <v>Комплект одягу та покриттів операційних для лапароскопії №28 "Славна®" (халат медичний (хірургічний) на зав'язках довжиною 110 см (розмір 46-48 (М)) - 1 шт. (СММС - 35 г/м2); халат медичний (хірургічний) на зав'язках довжиною 140 см (розмір 54-56 (ХL)) - 3 шт. (СММС - 35 г/м2); покриття операційне 300см х 160см - на дугу, з адгезивним операційним полем 30см х 25см - 1 шт. (СМС - 35 г/м2); покриття операційне 160см х 140см - 1 шт. (ламінований спанбонд - 45 г/м2); покриття 160см х 120см - 1 шт. (ПВХ - 180 г/м2); чохол для шнура 250см х 15см - 2 шт. (ламінований спанбонд - 45 г/м2); чохол 150см х 80см для інструментального столу "Мейо" - 1 шт. (СМС+ламінований спанбонд - 35+45 г/м2)) стерильний</v>
          </cell>
          <cell r="E918">
            <v>7.0000000000000007E-2</v>
          </cell>
          <cell r="F918">
            <v>1</v>
          </cell>
        </row>
        <row r="919">
          <cell r="C919">
            <v>1230289</v>
          </cell>
          <cell r="D919" t="str">
            <v>Комплект одягу та покриттів операційних для лапароскопії №42 "Славна®" (окремо: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покриття операційне 300см х 160см - на дугу, з абдомінальним адгезивним операційним полем 30см х 20 см та кишенею бічною 40см х 30см (з правої сторони) - 1 шт. (СМС - 35 г/м2); покриття операційне 200см х 160см - 1 шт. (СМС - 35 г/м2); покриття операційне 140см х 80см - 1 шт. (ламінований спанбонд - 45 г/м2); покриття операційне 80см х 70см з адгезивним краєм (по довгій стороні) - 1 шт. (СМС - 35 г/м2); чохол для апаратури 200см діаметром 15см - 1 шт. (СМС - 35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E919">
            <v>7.0000000000000007E-2</v>
          </cell>
          <cell r="F919">
            <v>6</v>
          </cell>
        </row>
        <row r="920">
          <cell r="C920">
            <v>1230221</v>
          </cell>
          <cell r="D920" t="str">
            <v>Комплект одягу та покриттів операційних для лапароскопії №5 «Славна®»  (комплект одягу пацієнта: шапочка - берет медична – 1 шт. (спанбонд - 13 г/м2); сорочка медична процедурна (розмір 50-52 (L)) – 1 шт. (СМС - 35 г/м2); комплект покриттів: покриття операційне 260см х 160см - на дугу, із захисним покриттям для ніг та адгезивними операційним полями: абдомінальним 30см х 25см і перінеальним 15см х 15см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80см х 70см – 2 шт. (СМС - 35 г/м2); покриття операційне 35см х 20см – 4 шт. (спанлейс - 50 г/м2); чохол для шнура 250см х 15см – 1 шт. (СМС - 35 г/м2); чохол 150см х 80см для інструментального столу «Мейо» - 1 шт. (СМС+ламінований спанбонд - 35+45 г/м2); стрічка адгезивна 50см х 5см – 1 шт. (нетканий матеріал + скотч технічний); кишеня бічна 40см х 30см з липкою фіксацією – 2 шт. (поліетилен - 55 г/м2); тримач шнура адгезивний 20см х 3см (на «липучці») – 1 шт. (стрічка контактна текстильна); комплект одягу для лікаря: шапочка - берет медична – 3 шт. (спанбонд - 13 г/м2); маска медична тришарова на резинках – 3 шт. (спанбонд+фільтруючий шар – мелтблаун); халат медичний (хірургічний) на зав’язках довжиною 110 см (розмір 50-52 (L)) – 3 шт. (СМС - 35 г/м2); бахіли медичні середні – 3 пари (спанбонд - 30 г/м2)) стерильний</v>
          </cell>
          <cell r="E920">
            <v>7.0000000000000007E-2</v>
          </cell>
          <cell r="F920">
            <v>4</v>
          </cell>
        </row>
        <row r="921">
          <cell r="C921">
            <v>1230225</v>
          </cell>
          <cell r="D921" t="str">
            <v>Комплект одягу та покриттів операційних для лапароскопії  № 7 «Славна®»  (халат медичний (хірургічний) на зав`язках довжиною 130 см (розмір 50-52 (L)) - 3 шт. (СМС - 35 г/м2 );  покриття операційне 200х160 см для операційного столу - 1 шт (СМС - 35 г/м2); покриття операційне 300х160 см-на дугу, з абдомінальним адгезивним операційним полем 30х25 см та бічною кишенею(з правої сторони) -1 шт (СМС - 35 г/м2);  чохол для шнура 250х15 см - 1 шт ( СМС - 35 г/м2);  тримач шнура адгезивний 20х3 см (на "липучці") - 1 шт) стерильний</v>
          </cell>
          <cell r="E921">
            <v>7.0000000000000007E-2</v>
          </cell>
          <cell r="F921">
            <v>8</v>
          </cell>
        </row>
        <row r="922">
          <cell r="C922">
            <v>1230226</v>
          </cell>
          <cell r="D922" t="str">
            <v>Комплект одягу та покриттів операційних для лапароскопії №8 «Славна®»  (халат медичний (хірургічний) на зав’язках довжиною 130 см (розмір 50-52 (L)) – 3 шт. (СМС - 35 г/м2);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г/м2); покриття операційне 200см х 160см для операційного столу – 1 шт. (СМС - 35 г/м2); покриття операційне 140см х 100см для інструментального столу – 1 шт. (ламінований спанбонд - 45 г/м2); покриття операційне 80см х 70см – 4 шт. (СМС - 35 г/м2); покриття операційне 60см х 40см – 4 шт. (спанлейс - 50 г/м2); пелюшка поглинаюча 60см х 60см – 1 шт. (целюлоза+абсорбент)) стерильний</v>
          </cell>
          <cell r="E922">
            <v>7.0000000000000007E-2</v>
          </cell>
          <cell r="F922">
            <v>6</v>
          </cell>
        </row>
        <row r="923">
          <cell r="C923">
            <v>1230218</v>
          </cell>
          <cell r="D923" t="str">
            <v>Комплект одягу та покриттів операційних для лапаротомії  № 1/В «Славна®» (шапочка-берет медична - 3 шт (спанбонд - 13 г/м2 ) ; маска медична тришарова на резинках - 3 шт (спанбонд, фільтруючий шар-мелтблаун); бахіли медичні середні - 3 пари ( спанбонд - 30 г/м2 ); 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(СМС - 35 г/м2); покриття операційне  200х160 см -на дугу,  з регулюючим адгезивним операційним полем 30х20 см - 2 шт  (СМС - 35 г/м2); покриття операційне 140х80 см для інструментального столу - 1шт (ламінований спанбонд - 45 г/м2); покриття операційне 80х60 см - 2 шт (спанлейс - 50 г/м2); стрічка адгезивна 50х5 см - 2 шт; тримач шнура адгезивний 20х3 см (на липучці) - 1 шт) стерильний</v>
          </cell>
          <cell r="E923">
            <v>7.0000000000000007E-2</v>
          </cell>
          <cell r="F923">
            <v>6</v>
          </cell>
        </row>
        <row r="924">
          <cell r="C924">
            <v>1230202</v>
          </cell>
          <cell r="D924" t="str">
            <v>Комплект одягу та покриттів операційних  для лапаротомії  №2 «Славна®»  (халат медичний (хірургічний) комбінований на зав`язках  (тип Б) довжиною 130 см (розмір 50-52 (L))  - 3 шт (СМС та ламінований спанбонд - 35+ 45 г/м2); покриття операційне 200х160 см для операційного столу -1 шт (спанбонд - 30 г/м2); покриття операційне 200х160 см для лапоротомії з регулюючим адгезивним операційним полем 30х20 см та поглинаючими зонами - 2 шт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- 2 шт (поліетилен - 25 г/м2); тримач шнура адгезивний 20х3 см (на "липучці") - 1 шт) стерильний</v>
          </cell>
          <cell r="E924">
            <v>7.0000000000000007E-2</v>
          </cell>
          <cell r="F924">
            <v>2</v>
          </cell>
        </row>
        <row r="925">
          <cell r="C925">
            <v>1230208</v>
          </cell>
          <cell r="D925" t="str">
            <v>Комплект одягу та покриттів операційних для лапаротомії  № 3 «Славна®»  (халат медичний (хірургічний) на зав`язках  довжиною 130 см (розмір 50-52 (L)) - 4 шт ( спанлейс - 50 г/м2));  ); покриття операційне  200х160 см - на дугу з регулюючим адгезивним операційним полем 30х20 см та поглинаючими зонами - 2 шт  (СМС - 35 г/м2)); покриття операційне 200х160 см - 2 шт (СМС - 35 г/м2)); покриття операційне 80х60 см - 2 шт (СМС - 35 г/м2)), покриття операційне 80х60 см - 2 шт (ламінований спанбонд - 45 г/м2));  тримач шнура адгезивний 20х3 см (на "липучці") - 1 шт)  стерильний</v>
          </cell>
          <cell r="E925">
            <v>7.0000000000000007E-2</v>
          </cell>
          <cell r="F925">
            <v>4</v>
          </cell>
        </row>
        <row r="926">
          <cell r="C926">
            <v>1230263</v>
          </cell>
          <cell r="D926" t="str">
            <v>Комплект одягу та покриттів операційних для лапаротомії (абдомінопластика) №25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- 2 шт. (спанбонд - 30 г/м2); халат медичний (захисний) комбінований на зав'язках (тип Б) довжиною 130 см (розмір 50-52 (L)) - 2 шт. (спанбонд+ламінований спанбонд - 30+45 г/м2); фартух довжиною 125 см - 1 шт. (ПВХ - 180 г/м2); бахіли медичні середні - 7 пар (спанбонд - 30 г/м2); покриття операційне 240см х 160см - на дугу, з адгезивним краєм та поглинаючою зоною (по довгій стороні) - 1 шт. (спанбонд - 30 г/м2); покриття операційне 200см х 160см з адгезивним краєм та поглинаючою зоною (по короткій стороні) - 1 шт. (спанбонд - 30 г/м2); покриття операційне 200см х 160см для операційного столу - 1 шт. (спанбонд - 30 г/м2); покриття операційне 80см х 70см - 3 шт. (спанлейс - 50 г/м2); пелюшка поглинаюча 60см х 60см з адгезивним краєм - 2 шт. (целюлоза+абсорбент); пелюшка поглинаюча 60см х 60см - 2 шт. (целюлоза+абсорбент); кишеня бічна 40см х 30см з липкою фіксацією - 1 шт. (поліетилен - 55 г/м2); серветка марлева медична з петлею 45 см х 45 см (4 шари) "Славна®" (тип 17) - 10 шт. (марля медична бавовняна, тип 17); окремо: халат медичний (хірургічний) на зав'язках довжиною 120 см (розмір 46-48 (М)) - 1 шт. (спанбонд - 30 г/м2); окремо: покриття операційне 200см х 160см для операційного столу - 1 шт. (спанбонд - 30 г/м2); кожне окремо: покриття операційне 200см х 120см - 2 шт. (спанбонд - 30 г/м2)) стерильний</v>
          </cell>
          <cell r="E926">
            <v>7.0000000000000007E-2</v>
          </cell>
          <cell r="F926">
            <v>2</v>
          </cell>
        </row>
        <row r="927">
          <cell r="C927">
            <v>1230230</v>
          </cell>
          <cell r="D927" t="str">
            <v>Комплект одягу та покриттів операційних для лапаротомії (герніотомія) №11 «Славна®» (халат медичний (хірургічний) на зав`язках довжиною 130 см (розмір 50-52 (L)) - 3шт.(СМС - 35 г/м2); покриття операційне 300см х 160см з двома адгезивними операційними полями 10см х 20см (зі шторками) - 1шт.(СМС - 35 г/м2); покриття операційне 200см х 160см - 1шт.(СМС - 35 г/м2); покриття операційне 200см х 160см для операційного столу - 1шт.(СМС - 35 г/м2); покриття</v>
          </cell>
          <cell r="E927">
            <v>7.0000000000000007E-2</v>
          </cell>
          <cell r="F927">
            <v>5</v>
          </cell>
        </row>
        <row r="928">
          <cell r="C928">
            <v>1230264</v>
          </cell>
          <cell r="D928" t="str">
            <v>Комплект одягу та покриттів операційних для лапаротомії (герніотомія) №26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(спанбонд - 30 г/м2); фартух довжиною 125 см - 1 шт. (ПВХ - 180 г/м2); бахіли медичні середні - 7 пар (спанбонд - 30 г/м2); покриття операційне 300см х 160см з двома адгезивними операційними полями 20см х 10см (зі шторками) - 1 шт. (спанбонд - 30 г/м2); покриття операційне 200см х 160см для операційного столу - 1 шт. (спанбонд - 30 г/м2); антимікробна операційна плівка 20см х 17см - 1 шт. серветка марлева медична з петлею 30 см х 30 см (4 шари) "Славна®" (тип 17) - 10 шт. (марля медична бавовняна, тип 17);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</v>
          </cell>
          <cell r="E928">
            <v>7.0000000000000007E-2</v>
          </cell>
          <cell r="F928">
            <v>3</v>
          </cell>
        </row>
        <row r="929">
          <cell r="C929">
            <v>1230265</v>
          </cell>
          <cell r="D929" t="str">
            <v>Комплект одягу та покриттів операційних для лапаротомії (герніотомія) №27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(спанбонд - 30 г/м2); бахіли медичні середні - 7 пар (спанбонд - 30 г/м2); покриття операційне 300см х 160см з двома адгезивними операційними полями 20см х 10см (зі шторками) - 1 шт. (спанбонд - 30 г/м2); покриття операційне 200см х 160см для операційного столу - 1 шт. (спанбонд - 30 г/м2);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</v>
          </cell>
          <cell r="E929">
            <v>7.0000000000000007E-2</v>
          </cell>
          <cell r="F929">
            <v>4</v>
          </cell>
        </row>
        <row r="930">
          <cell r="C930">
            <v>1230231</v>
          </cell>
          <cell r="D930" t="str">
            <v>Комплект одягу та покриттів операційних для лапаротомії (дитячий) №12 «Славна®» (халат медичний (хірургічний) на зав`язках довжиною 130 см (розмір 50-52 (L)) - 4 шт.(СМС - 35 г/м2); покриття операційне 200см х 160см-на дугу, з регулюючим адгезивним полем 15см х15см та  поглинаючими зонами - 2 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35см х 20см - 4шт.(спанлейс - 50 г/м2); чохол 150см х 80см для інструментального столу «Мейо» - 1шт.(СМС+ламінований спанбонд - 35+45 г/м2); тримач шнура адгезивний 20см х 3см (на «липучці») - 1шт.(стрічка контактна текстильна); елюшка поглинаюча 60см х 60см з адгезивним краєм - 1 шт.(целюлоза+абсорбент); стрічка адгезивна 50см х 5см - 1шт.(нетканий матеріал + скотч технічний)) стерильний</v>
          </cell>
          <cell r="E930">
            <v>7.0000000000000007E-2</v>
          </cell>
          <cell r="F930">
            <v>0</v>
          </cell>
        </row>
        <row r="931">
          <cell r="C931">
            <v>1230262</v>
          </cell>
          <cell r="D931" t="str">
            <v>Комплект одягу та покриттів операційних для лапаротомії (холецистектомія) №24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- 2 шт. (спанбонд - 30 г/м2); халат медичний (захисний) комбінований на зав'язках (тип Б) довжиною 130 см (розмір 50-52 (L)) - 2 шт. (спанбонд+ламінований спанбонд - 30+45 г/м2); фартух довжиною 125 см - 1 шт. (ПВХ - 180 г/м2); бахіли медичні середні - 7 пар (спанбонд - 30 г/м2); покриття операційне 200см х 160см - на дугу, з регулюючим адгезивним операційним полем 30см х 20см - 2 шт. (спанбонд - 30 г/м2); покриття операційне 200см х 160см для операційного столу - 1 шт. (спанбонд - 30 г/м2); покриття операційне 80см х 70см - 2 шт. (спанлейс - 50 г/м2); пелюшка поглинаюча 60см х 60см з адгезивним краєм - 2 шт. (целюлоза+абсорбент); кишеня бічна 40см х 30см з липкою фіксацією - 2 шт. (поліетилен - 55 г/м2); антимікробна операційна плівка 30см х 25см - 1 шт. серветка марлева медична з петлею 45 см х 45 см (4 шари) "Славна®" (тип 17) - 10 шт. (марля медична бавовняна, тип 17);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</v>
          </cell>
          <cell r="E931">
            <v>7.0000000000000007E-2</v>
          </cell>
          <cell r="F931">
            <v>2</v>
          </cell>
        </row>
        <row r="932">
          <cell r="C932">
            <v>1230229</v>
          </cell>
          <cell r="D932" t="str">
            <v>Комплект одягу та покриттів операційних для лапаротомії № 10 «Славна®» (халат медичний (захисний) комбінований на зав`язках (тип Б) довжиною 130 см (розмір 50-52 (L) - 3 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- 2 шт. (СМС - 35 г/м2); покриття операційне 35см х 20см - 4 шт. (спанлейс - 50 г/м2); чохол 150см х 80см для інструментального столу "Мейо" з допоміжною зоною - 1 шт. (поліетилен - 55 г/м2); пелюшка поглинаюча 60см х 60см з адгезивним краєм - 2 шт.(целюлоза+абсорбент)) стерильний</v>
          </cell>
          <cell r="E932">
            <v>7.0000000000000007E-2</v>
          </cell>
          <cell r="F932">
            <v>6</v>
          </cell>
        </row>
        <row r="933">
          <cell r="C933">
            <v>1230234</v>
          </cell>
          <cell r="D933" t="str">
            <v>Комплект одягу та покриттів операційних для лапаротомії №  14  «Славна®» ( халат медичний (захисний) комбінований на зав’язках (тип Б) довжиною 130 см (розмір 50-52 (L)) - 3шт.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г/м2); пелюшка поглинаюча 60см х 60см з адгезивним краєм - 1шт. (целюлоза+абсорбент) стерильний</v>
          </cell>
          <cell r="E933">
            <v>7.0000000000000007E-2</v>
          </cell>
          <cell r="F933">
            <v>8</v>
          </cell>
        </row>
        <row r="934">
          <cell r="C934">
            <v>1230236</v>
          </cell>
          <cell r="D934" t="str">
            <v>Комплект одягу та покриттів операційних для лапаротомії № 15  «Славна®» (халат медичний (хірургічний) на зав`язках довжиною 130 см (розмір 50-52 (L)) - 3шт. (СМС - 35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 ; пелюшка поглинаюча (60х60) см з адгезивним краєм - 1шт.) стерильний</v>
          </cell>
          <cell r="E934">
            <v>7.0000000000000007E-2</v>
          </cell>
          <cell r="F934">
            <v>7</v>
          </cell>
        </row>
        <row r="935">
          <cell r="C935">
            <v>1230240</v>
          </cell>
          <cell r="D935" t="str">
            <v>Комплект одягу та покриттів операційних для лапаротомії № 17 «Славна®» (халат медичний (хірургічний) на зав`язках довжиною 130 см (розмір 50-52 (L)) - 3шт (СМС-35г/м2); покриття операційне 300х160 см з адгезивним операційним полем 17х20 см (з антимікробною операційною плівкою) - 1шт (СМС-35г/м2); покриття операційне 200х160 см для операційного столу - 1шт (СМС-35г/м2); покриття операційне 140х80 см для інструментального столу - 1шт (ламінований спанбонд-45г/м2); пелюшка поглинаюча 60х60 см з адгезивним краєм - 1 шт (целюлоза+абсорбент); покриття операційне 35х20 см - 4 шт (спанлейс-50г/м2); чохол 150х80см для інструментального столу "Мейо" - 1шт (СМС+ламінований спанбонд 35+45г/м2); кишеня бічна 40х30 см з липкою фіксацією - 1 шт (поліетилен-55г/м2); стрічка адгезивна 50х5 см -1шт (нетканий матеріал+скотч технічний); тримач шнура з адгезивний 20х3 см (на липучці) -1 шт (стрічка контактна текстильна); серветка пакувальна 120х80 см -1 шт (спанбонд-17г/м2) стерильний</v>
          </cell>
          <cell r="E935">
            <v>7.0000000000000007E-2</v>
          </cell>
          <cell r="F935">
            <v>7</v>
          </cell>
        </row>
        <row r="936">
          <cell r="C936">
            <v>1230245</v>
          </cell>
          <cell r="D936" t="str">
            <v>Комплект одягу та покриттів операційних для лапаротомії №19 «Славна®» (халат медичний (захисний) комбінований на зав’язках (тип Б) довжиною 130 см (розмір 50-52 (L)) - 3шт(СМС+ламінований спанбонд - 35+45 г/м2);покриття операційне 200см х 160см - на дугу, з регулюючим адгезивним операційним полем 30см х 20см та поглинаючими зонами - 2шт(СМС - 35 г/м2);пелюшка поглинаюча 60см х 60см з адгезивним краєм - 1шт(целюлоза+абсорбент) стерильний</v>
          </cell>
          <cell r="E936">
            <v>7.0000000000000007E-2</v>
          </cell>
          <cell r="F936">
            <v>6</v>
          </cell>
        </row>
        <row r="937">
          <cell r="C937">
            <v>1230282</v>
          </cell>
          <cell r="D937" t="str">
            <v>Комплект одягу та покриттів операційних для лапаротомії №35 "Славна®" (халат медичний (хірургічний) на зав'язках довжиною 130 см (розмір 50-52 (L)) - 3 шт. (СМС - 35 г/м2); покриття операційне 200см х 160см - на дугу, з регулюючим адгезивним операційним полем 30см х 20см та поглинаючими зонами - 2 шт. (СМС - 35 г/м2); пелюшка поглинаюча 60см х 60см з адгезивним краєм - 1 шт. (целюлоза+абсорбент)) стерильний</v>
          </cell>
          <cell r="E937">
            <v>7.0000000000000007E-2</v>
          </cell>
          <cell r="F937">
            <v>8</v>
          </cell>
        </row>
        <row r="938">
          <cell r="C938">
            <v>1230287</v>
          </cell>
          <cell r="D938" t="str">
            <v>Комплект одягу та покриттів операційних для лапаротомії №40 "Славна®" (халат медичний (хірургічний) на зав'язках довжиною 140 см (розмір 54-56 (ХL)) - 3 шт. (СМС - 30 г/м2); покриття операційне 200см х 160см - на дугу, з регулюючим адгезивним операційним полем 30см х 20см - 2 шт. (СМС - 30 г/м2); покриття операційне 210см х 160см - 1 шт. (СМС - 30 г/м2); покриття операційне 140см х 80см - 1 шт. (СМС - 30 г/м2); покриття операційне 80см х 70см з адгезивним краєм (по довгій стороні) - 4 шт. (СМС - 30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кишеня бічна 40см х 30см з липкою фіксацією - 1 шт. (поліетилен - 55 г/м2)) стерильний</v>
          </cell>
          <cell r="E938">
            <v>7.0000000000000007E-2</v>
          </cell>
          <cell r="F938">
            <v>6</v>
          </cell>
        </row>
        <row r="939">
          <cell r="C939">
            <v>1230233</v>
          </cell>
          <cell r="D939" t="str">
            <v>Комплект одягу та покриттів операційних для лапаротомії №13 "Славна®" стерильний (халат медичний (захисний) комбінований на зав’язках (тип Б) довжиною 130 см (розмір 50-52 (L)) - 4 шт. (СМС+ламінований спанбонд - 35+45 г/м2); 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для операційного столу - 1 шт. (СМС - 35 г/м2); покриття операційне 200см х 160см - 1 шт. (ламінований спанбонд - 45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35см х 20см - 4 шт. (спанлейс - 50 г/м2); чохол 150см х 80см для інструментального столу «Мейо» - 1 шт. (СМС+ламінований спанбонд - 35+45 г/м2); пелюшка поглинаюча 60см х 60см - 4 шт. (целюлоза+абсорбент); стрічка адгезивна 50см х 5см - 1 шт. (нетканий матеріал + скотч технічний); кишеня бічна 40см х 30см з липкою фіксацією - 1 шт. (поліетилен - 55 г/м2); тримач шнура адгезивний 20см х 3см (на «липучці») - 1 шт. (стрічка контактна текстильна); чохол для електроприладу 120см х 5см (на зав`язках) - 1 шт. (ламінований спанбонд - 45 г/м2))</v>
          </cell>
          <cell r="E939">
            <v>7.0000000000000007E-2</v>
          </cell>
          <cell r="F939">
            <v>0</v>
          </cell>
        </row>
        <row r="940">
          <cell r="C940">
            <v>1230241</v>
          </cell>
          <cell r="D940" t="str">
            <v>Комплект одягу та покриттів операційних для лапаротомії №18"Славна®" (халат медичний (захисний) комбінований на зав’язках (тип А) довжиною 130 см (розмір 50-52 (L)) - 2шт (СМС+ламінований спанбонд - 35+45 г/м2); халат медичний (хірургічний) на зав’язках довжиною 130 см (розмір 50-52 (L)) - 1 шт (СМС - 35 г/м2); покриття операційне 300х160 см з адгезивним операційним полем 16х10 см ( з антимікробною операційною плівкою) - 1 шт (СМС - 35 г/м2); покриття операційне 200см х 160см для операційного столу - 1 шт (СМС - 35 г/м2); покриття операційне 140см х 80см для інструментального столу - 1шт (ламінований спанбонд - 45 г/м2); покриття операційне 35см х 20см  - 1 шт (спанлейс - 50 г/м2) чохол 240см х 15см для ендоскопічного обладнання - 2шт (ламінований спанбонд - 45 г/м2); кишеня бічна 40см х 30см з липкою фіксацією - 1шт (поліетилен - 55 г/м2);тримач шнура адгезивний 20см х 3см (на «липучці»)</v>
          </cell>
          <cell r="E940">
            <v>7.0000000000000007E-2</v>
          </cell>
          <cell r="F940">
            <v>7</v>
          </cell>
        </row>
        <row r="941">
          <cell r="C941">
            <v>1230290</v>
          </cell>
          <cell r="D941" t="str">
            <v>Комплект одягу та покриттів операційних для лапаротомії №43 "Славна®" (шапочка - берет медична - 4 шт. (спанбонд - 13 г/м2); маска медична тришарова на резинках - 4 шт. (спанбонд+фільтруючий шар - мелтблаун); сорочка медична процедурна (розмір 50-52 (L)) - 1 шт. (СМС - 35 г/м2); халат медичний (захисний) комбінований на зав'язках (тип Б) довжиною 130 см (розмір 50-52 (L)) - 4 шт. (СМС+ламінований спанбонд - 35+45 г/м2); бахіли медичні середні - 4 пари (спанбонд - 30 г/м2); 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- 1 шт. (СМС - 35 г/м2)) стерильний</v>
          </cell>
          <cell r="E941">
            <v>7.0000000000000007E-2</v>
          </cell>
          <cell r="F941">
            <v>1</v>
          </cell>
        </row>
        <row r="942">
          <cell r="C942">
            <v>1230228</v>
          </cell>
          <cell r="D942" t="str">
            <v>Комплект одягу та  покриттів операційних для лапаротомії  № 9 «Славна®» (бахіли медичні середні- 1 пара (спанбонд - 30 г/м2 );  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стерильний</v>
          </cell>
          <cell r="E942">
            <v>7.0000000000000007E-2</v>
          </cell>
          <cell r="F942">
            <v>12</v>
          </cell>
        </row>
        <row r="943">
          <cell r="C943">
            <v>1230249</v>
          </cell>
          <cell r="D943" t="str">
            <v>Комплект покриттів операційних для лапароскопії  №17 "Славна®" (покриття операційне 300см х 160см - на дугу, з адгезивним операційним полем 30см х 25см - 1 шт(СМС - 35 г/м2);покриття операційне 200см х 160см для операційного столу - 1 шт (СМС - 35 г/м2);покриття операційне 140см х 80см для інструментального столу - 1 шт(ламінований спанбонд - 45 г/м2);покриття операційне 35см х 20см - 4 шт(спанлейс - 50 г/м2);чохол для шнура 250см х 15см - 1 шт(СМС - 35 г/м2);стрічка адгезивна 50см х 5см - 1 шт(нетканий матеріал + скотч технічний);кишеня бічна  40х30 см з липкою фіксацією - 2 шт(поліетилен - 55 г/м2);тримач шнура адгезивний 20см х 3см (на "липучці") - 1 шт(стрічка контактна текстильна)серветка пакувальна 120см х 80см - 1 шт(спанбонд - 17 г/м2)) стерильний</v>
          </cell>
          <cell r="E943">
            <v>7.0000000000000007E-2</v>
          </cell>
          <cell r="F943">
            <v>15</v>
          </cell>
        </row>
        <row r="944">
          <cell r="C944">
            <v>1231101</v>
          </cell>
          <cell r="D944" t="str">
            <v>Комплект одягу  та покриттів операційних для струмектомії №1 «Славна®»( халат медичний (хірургічний)  на зав`язках довжиною 130см (р. 50-52(L)) -1шт (СМС -35 г/м2); покриття операційне 240х160см з адгезивним краєм -1шт (СМС -35 г/м2); покриття операційне 200х160см (на дугу) з U -подібним адгезивним операційним полем 70х7см та поглинаючою зоною -1шт (СМС -35 г/м2); покриття операційне 200х160см для операційного столу -1шт (СМС -35 г/м2); покриття операційне 140х80см для інструментального столу -1шт (ламінований спанбонд -35 г/м2); покриття операційне 80х60см з адгезивним краєм -1шт (СМС -35 г/м2); покриття операційне 35х20см -4шт (спанлейс -50 г/м2); стрічка адгезивна 50х5см -1шт) стерильний</v>
          </cell>
          <cell r="E944">
            <v>7.0000000000000007E-2</v>
          </cell>
          <cell r="F944">
            <v>10</v>
          </cell>
        </row>
        <row r="945">
          <cell r="C945">
            <v>1231104</v>
          </cell>
          <cell r="D945" t="str">
            <v>Комплект одягу та покриттів операційних для струмектомії №3 «Славна®»(Халат медичний (хірургічний) на зав`язках довжиною 130 см (розмір 50-52 (L)) - 3 шт. (СМС - 35 г/м2); покриття операційне 300см х 160см-на дугу, з адгезивним отвором 7см х 17см та поглинаючою зоною - 1 шт. (СМС - 35 г/м2); покриття операційне 200х160см -1шт (СМС -35 г/м2); покриття операційне 140см х 80см - 1шт. (СМС - 35 г/м2); пелюшка поглинаюча 60см х 60см - 1 шт.(целюлоза+абсорбент); чохол 150см х 80см для інструментального столу "Мейо" з допоміжною зоною  - 1 шт. (поліетилен - 55 г/м2); стрічка адгезивна 50см х 5см - 2шт.(нетканий матеріал+скотч технічний)) стерильний</v>
          </cell>
          <cell r="E945">
            <v>7.0000000000000007E-2</v>
          </cell>
          <cell r="F945">
            <v>7</v>
          </cell>
        </row>
        <row r="946">
          <cell r="C946">
            <v>1230640</v>
          </cell>
          <cell r="D946" t="str">
            <v>Комплект одягу та покриттів операційних кардіоваскулярний №3 «Славна®» (шапочка-берет медична (розмір М)  - 5 шт. (спанбонд-13 г/м2); шапочка-ковпак з потопоглинаючою полоскою (розмір L-XL)  - 5 шт. (СМС - 35 г/м2); маска медична тришарова на зав`язках  - 10 шт. (спанбонд + фільтруючий шар-мелтблаун); халат медичний (хірургічний)  на зав`язках довжиною 140 см (розмір 50-52 (L))  - 2 шт. (спанлейс - 68 г/м2 ); халат медичний (хірургічний)  на зав`язках довжиною 160 см (розмір 50-52 (ХL))  - 2 шт. (спанлейс - 68 г/м2 ); халат медичний (хірургічний) на зав`язках довжиною 132 см (розмір 50-52 (ХL))  - 1 шт. (СМС - 35 г/м2 ); покриття операційне 320 смх200 см на дугу з адгезивним операційним полем 40 смх33 см (з антимікробною плівкою "Ioban"), фартухом, поглинаючою зоною, всиавками та двома бічними кишенями 80 смх30 см (подвійними)  - 1 шт. (спанлейс - 68 г/м2);  покриття операційне 240 смх 160 см з U-подібним адгезивним операційним полем 100 смх20 см (по короткій стороні) і перінеальним рушничком 60 смх 20 см (спанлейс - 68 г/м2) - 1 шт;  покриття операційне 200 смх 160 см для операційного столу  - 1 шт.  (СМС-35 г/м2);  покриття операційне 160 смх 140 см  - 2 шт. (спанлейс - 68 г/м2 ); покриття операційне 150 смх 100 см з адгезивним операційним полем діаметром 15 см - 1 шт. (СМС- 35 г/м2);  покриття операційне 80 смх 70 см з адгезивним краєм (по довгій стороні)  - 2 шт. (СМС-35 г/м2);  покриття операційне 35 смх20 см  - 7 шт. (спанлейс - 50 г/м2);  чохол для шнура 100 смх9 см з двома адгезивними стрічками 24 смх3 см  - 1 шт. (поліетилен - 55 г/м2);  чохол захисний для ноги 40 смх30 см  - 2 шт.(СМС_35 г/м2);  стрічка адгезивна 50 смх10 см  - 3 шт. (нетканий матеріал + скотч технічний); кишеня бічна 40 смх 30 см з липкою фіксацією  - 1 шт.(поліетилен - 55 г/м2);  тримач шнура адгезивний 20 смх3 см ("на липучці")  - 1 шт. (стрічка контактна  текстильна)) стерильний</v>
          </cell>
          <cell r="E946">
            <v>7.0000000000000007E-2</v>
          </cell>
          <cell r="F946">
            <v>2</v>
          </cell>
        </row>
        <row r="947">
          <cell r="C947">
            <v>1230647</v>
          </cell>
          <cell r="D947" t="str">
            <v>Комплект одягу та покриттів операційних  для кардіологічних операцій №34 «Славна®» (шапочка-берет медична з поглинаючою смужкою - 3 шт.(спанбонд - 13 г/м2); халат медичний (хірургічний) на зав`язках довжиною 130 см (розмір 50-52 (L)) - 3 шт.(СМС - 35 г/м2); покриття операційне 350см х 200см - на дугу, з адгезивним операційним полем 30см х 30см,  вставками та поглинаючою зоною - 1 шт.(СМС - 35 г/м2); покриття операційне 210см х 160см   - 1 шт.(СМС - 35 г/м2); покриття операційне 100см х 90см - 1 шт.(ламінований спанбонд - 45 г/м2); чохол 65см х 60см для інструментального столу - 1 шт.(ламінований спанбонд - 45 г/м2)) стерильний</v>
          </cell>
          <cell r="E947">
            <v>7.0000000000000007E-2</v>
          </cell>
          <cell r="F947">
            <v>6</v>
          </cell>
        </row>
        <row r="948">
          <cell r="C948">
            <v>1230644</v>
          </cell>
          <cell r="D948" t="str">
            <v>Комплект одягу та покриттів операційних для кардіологічних операцій (дитячий) №32 "Славна®" (халат медичний (захисний) комбінований на зав’язках (тип Б) довжиною 130 см (розмір 50-52 (L))  - 3 шт (СМС+ламінований спанбонд - 35+45 г/м2); покриття операційне 200см х 160см - на дугу, з U-подібним адгезивним операційним полем 50см х 7см та поглинаючою зоною (по довгій стороні) - 1 шт (СМС - 35 г/м2); покриття операційне 160см х 160см - на дугу, з адгезивним краєм - 1 шт (СМС - 35 г/м2); покриття операційне 80см х 70см - 2 шт (СМС - 35 г/м2); кишеня бічна 40см х 30см з липкою фіксацією - 1 шт (поліетилен - 55 г/м2); чохол 150см х 80см для інструментального столу «Мейо» - 2 шт (СМС+ламінований спанбонд - 35+45 г/м2); Окремо запаковано: халат медичний (захисний) комбінований на зав’язках (тип Б) довжиною 130 см (розмір 50-52 (L))  - 2 шт (СМС+ламінований спанбонд - 35+45 г/м2);   стерильний</v>
          </cell>
          <cell r="E948">
            <v>7.0000000000000007E-2</v>
          </cell>
          <cell r="F948">
            <v>5</v>
          </cell>
        </row>
        <row r="949">
          <cell r="C949">
            <v>1230645</v>
          </cell>
          <cell r="D949" t="str">
            <v>Комплект одягу та покриттів операційних для кардіологічних операцій (дитячий) №33  "Славна®" (халат медичний (захисний) комбінований на зав’язках (тип Б) довжиною 130 см (розмір 50-52 (L))  - 3 шт (СМС+ламінований спанбонд - 35+45 г/м2); покриття операційне 320 х 200 см - на дугу, з адгезивним операційним полем 20см х 17см, фартухом вставками та двома кишенями бічними 40х30 см - 1 шт (СМС - 35 г/м2); плівка з іонами срібла 20х19 см - 1 шт; кишеня бічна 40см х 30см з липкою фіксацією - 1 шт (поліетилен - 55 г/м2); покриття операційне 80х70 см - 2 шт (СМС - 35г/м2); чохол 150см х 80см для інструментального столу «Мейо» - 2 шт (СМС+ламінований спанбонд - 35+45 г/м2); Окремо запаковано: халат медичний (захисний) комбінований на зав’язках (тип Б) довжиною 130 см (розмір 50-52 (L))  - 1 шт (СМС+ламінований спанбонд - 35+45 г/м2) стерильний</v>
          </cell>
          <cell r="E949">
            <v>7.0000000000000007E-2</v>
          </cell>
          <cell r="F949">
            <v>8</v>
          </cell>
        </row>
        <row r="950">
          <cell r="C950">
            <v>1230625</v>
          </cell>
          <cell r="D950" t="str">
            <v>Комплект одягу та покриттів операційних для кардіологічних операцій (коронарографія) №15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- 1 шт (СМС - 35 г/м2);  покриття операційне 140х80 см для  інструментального столу- 1 шт (ламінований спанбонд - 45 г/м2); покриття операційне 20х17 см - 3 шт.(спанлейс - 50 г/м2 );  чохол для апаратури діаметром 150 см (поліетилен) - 1 шт; стрічка адгезивна 50х5 см - 3 шт.) стерильний</v>
          </cell>
          <cell r="E950">
            <v>7.0000000000000007E-2</v>
          </cell>
          <cell r="F950">
            <v>4</v>
          </cell>
        </row>
        <row r="951">
          <cell r="C951">
            <v>1230626</v>
          </cell>
          <cell r="D951" t="str">
            <v>Комплект одягу та покриттів операційних для кардіологічних операцій (коронарографія) №16 «Славна®»(шапочка берет медична (спанбонд 13 г/м2) - 6 шт; маска медична тришарова на резинках           -6 шт; бахіли медичні середні (спанбонд 30 г/м2) -6 пар; халат медичний (хірургічний) на зав"язках довжиною 130 см (розмір 50-52) (СМС-35 г/м2)-3 шт; покриття операційне 240х200 см з поздовженим поліетиленовим краєм шириною 80 см  (СМС+поліетилен - 35+55 г/м2) - 1 шт; покриття операційне 210*160 см (СМС -35 г/м2)-4 шт; пелюшка поглинаюча 60*40см-1 шт) стерильний</v>
          </cell>
          <cell r="E951">
            <v>7.0000000000000007E-2</v>
          </cell>
          <cell r="F951">
            <v>6</v>
          </cell>
        </row>
        <row r="952">
          <cell r="C952">
            <v>1230628</v>
          </cell>
          <cell r="D952" t="str">
            <v>Комлект одягу та покриттів операційних для кардіологічних операцій (коронарографія) №18 «Славна®»((шапочка-берет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(захисний) комбінований на зав`язках (тип Б) довжиною 132 см (розмір 54-56 (XL)) - 1 шт.(СМС та ламінований спанбонд - 35+45 г/м2 );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- 1 шт (СМС - 35 г/м2);  покриття операційне 140х80 см для  інструментального столу- 1 шт (ламінований спанбонд - 45 г/м2); покриття операційне 20х35 см - 2 шт.(спанлейс - 50 г/м2 );  чохол для апаратури діаметром 50 см (поліетилен) - 1 шт; стрічка адгезивна 50х5 см - 3 шт.) стерильний</v>
          </cell>
          <cell r="E952">
            <v>7.0000000000000007E-2</v>
          </cell>
          <cell r="F952">
            <v>5</v>
          </cell>
        </row>
        <row r="953">
          <cell r="C953">
            <v>1230629</v>
          </cell>
          <cell r="D953" t="str">
            <v>Комлект одягу та покриттів операційних для кардіологічних операцій (коронарографія) №19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 довжиною 134 см (розмір 54-56 (XL)) - 2 шт.(спанлейс );  покриття операційне 330х230 см із захисною плівкою (з двох сторін), з двома адгезивними квадратними операційними полями 10х10 см та поглинаючою пелюшкою 120х90 см. (ламінований спанбонд - 45 г/м2 + поліетилен); покриття операційне 200х160 для операційного столу см - 1 шт (СМС - 35 г/м2);  покриття операційне 140х80 см для  інструментального столу- 1 шт (ламінований спанбонд - 45 г/м2);покриття операційне 20х35 см - 3 шт.(спанлейс - 50 г/м2 );  чохол для апаратури діаметром 50 см (поліетилен) - 1 шт; стрічка адгезивна 50х5 см - 3 шт.) стерильний</v>
          </cell>
          <cell r="E953">
            <v>7.0000000000000007E-2</v>
          </cell>
          <cell r="F953">
            <v>4</v>
          </cell>
        </row>
        <row r="954">
          <cell r="C954">
            <v>1230633</v>
          </cell>
          <cell r="D954" t="str">
            <v>Комлект одягу та покриттів операційних для кардіологічних операцій (коронарографія) №23 «Славна®»((шапочка-берет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(захисний) комбінований на зав`язках (тип Б) довжиною 132 см (розмір 54-56 (XL)) - 1 шт.(СМС та ламінований спанбонд - 35+45 г/м2 );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 покриття операційне 20х35 см - 2 шт.(спанлейс - 50 г/м2 );  чохол для апаратури діаметром 100 см (поліетилен) - 1 шт; стрічка адгезивна 50х5 см - 3 шт.) стерильний</v>
          </cell>
          <cell r="E954">
            <v>7.0000000000000007E-2</v>
          </cell>
          <cell r="F954">
            <v>5</v>
          </cell>
        </row>
        <row r="955">
          <cell r="C955">
            <v>1230634</v>
          </cell>
          <cell r="D955" t="str">
            <v>Комлект одягу та покриттів операційних для кардіологічних операцій (коронарографія) №24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 довжиною 134 см (розмір 54-56 (XL)) - 2 шт.(спанлейс );  покриття операційне 330х230 см із захисною плівкою (з двох сторін), з двома адгезивними квадратними операційними полями 10х10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г/м2);покриття операційне 20х35 см - 3 шт.(спанлейс - 50 г/м2 );  чохол для апаратури діаметром 100 см (поліетилен) - 1 шт; стрічка адгезивна 50х5 см - 3 шт.(нетканий матеріал + скотч технічний)) стерильний</v>
          </cell>
          <cell r="E955">
            <v>7.0000000000000007E-2</v>
          </cell>
          <cell r="F955">
            <v>3</v>
          </cell>
        </row>
        <row r="956">
          <cell r="C956">
            <v>1230636</v>
          </cell>
          <cell r="D956" t="str">
            <v>Комлект одягу та покриттів операційних для кардіологічних операцій (коронарографія) №26 «Славна®»(Шапочка-ковпак   медична(СМС -35 г/м2)- 6 шт,маска медична тришарова на резинках(спанбонд,фільтруючий шар-мелтблаун) - 6 шт,халат медичний (хірургічний )на завязках довжиною 128 см(розмір 46-48(М))(СМС-35 г/м2) -1 шт,халат мдичний (хірургічний)на завязках довжиною  130 см(розмір 50-52  (L))(СМС-35 г/м2)-5 шт,бахіли медичні середні (спанбонд-30г/м2)-6 пар,покриття операційне 200х180 см з захисною плівкою ( з однієї сторони) (СМС+поліетилен -35+55 г/м2)-1шт,покриття операційне 210х160 (СМС-35 г/м2)-6 шт,пелюшка поглинаюча 90х60см-4 шт) стерильний.</v>
          </cell>
          <cell r="E956">
            <v>7.0000000000000007E-2</v>
          </cell>
          <cell r="F956">
            <v>3</v>
          </cell>
        </row>
        <row r="957">
          <cell r="C957">
            <v>1230605</v>
          </cell>
          <cell r="D957" t="str">
            <v>Комплект одягу та покриттів операційних для кардіологічних операцій (коронарографія) №9 «Славна®»(шапочка-берет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132 см (розмір 54-56 (ХL)) - 1 шт.(СМС та ламінований спанбонд - 35+45 г/м2 ); халат медичний (захисний) комбінований на зав`язках (тип Б) довжиною 128 см (розмір 46-48 (М)) - 1 шт.(СМС та ламінований спанбонд - 35+45 г/м2 );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см на операційний стіл - 1 шт (СМС - 35 г/м2);  покриття операційне 140х80 см на інструментальний стіл - 1 шт (ламінований спанбонд - 45 г/м2); покриття операційне 20х17 см - 2 шт.(спанлейс - 50 г/м2 );  чохол для апаратури діаметром 150 см (поліетилен) - 1 шт; стрічка адгезивна 50х5 см - 3 шт.) стерильний</v>
          </cell>
          <cell r="E957">
            <v>7.0000000000000007E-2</v>
          </cell>
          <cell r="F957">
            <v>6</v>
          </cell>
        </row>
        <row r="958">
          <cell r="C958">
            <v>1230619</v>
          </cell>
          <cell r="D958" t="str">
            <v>Комплект одягу та покриттів операційних для кардіологічних операцій (стентування) №14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- 1 шт (СМС - 35 г/м2);  покриття операційне 140х80 см  для інструментального столу- 1 шт (ламінований спанбонд - 45 г/м2); покриття операційне 20х17 см - 3 шт.(спанлейс - 50 г/м2 );  чохол для апаратури діаметром 150 см (поліетилен) - 1 шт; стрічка адгезивна 50х5 см - 3 шт.) стерильний</v>
          </cell>
          <cell r="E958">
            <v>7.0000000000000007E-2</v>
          </cell>
          <cell r="F958">
            <v>4</v>
          </cell>
        </row>
        <row r="959">
          <cell r="C959">
            <v>1230631</v>
          </cell>
          <cell r="D959" t="str">
            <v>Комплект одягу та покриттів операційних для кардіологічних операцій (стентування) №21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- 1 шт (СМС - 35 г/м2);  покриття операційне 140х80 см  для інструментального столу- 1 шт (ламінований спанбонд - 45 г/м2); покриття операційне 20х35 см - 3 шт.(спанлейс - 50 г/м2 );  чохол для апаратури діаметром 50 см (поліетилен) - 1 шт; стрічка адгезивна 50х5 см - 3 шт.) стерильний</v>
          </cell>
          <cell r="E959">
            <v>7.0000000000000007E-2</v>
          </cell>
          <cell r="F959">
            <v>4</v>
          </cell>
        </row>
        <row r="960">
          <cell r="C960">
            <v>1230632</v>
          </cell>
          <cell r="D960" t="str">
            <v>Комлект одягу та покриттів операційних для кардіологічних операцій (стентування) №22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- 2 шт (СМС - 35 г/м2);  покриття операційне 140х80 см  для інструментального столу- 1 шт (ламінований спанбонд - 45 г/м2); покриття операційне 20х35 см - 3 шт.(спанлейс - 50 г/м2 );  чохол для апаратури діаметром 100 см (поліетилен) - 1 шт; стрічка адгезивна 50х5 см - 3 шт.) стерильний</v>
          </cell>
          <cell r="E960">
            <v>7.0000000000000007E-2</v>
          </cell>
          <cell r="F960">
            <v>4</v>
          </cell>
        </row>
        <row r="961">
          <cell r="C961">
            <v>1230643</v>
          </cell>
          <cell r="D961" t="str">
            <v>Комплект одягу та покриттів операційних для кардіологічних операцій (стентування) №31 «Славна®»  (шапочка-берет медична - 1 шт. (спанбонд - 13 г/м2); шапочка-ковпак медична з поглинаючою смужкою - 2 шт. (СМС - 35 г/м2); маска медична тришарова на резинках - 2 шт. (спанбонд+фільтруючий шар - мелтблаун); маска медична тришарова на зав'язках - 1 шт. (спанбонд+фільтруючий шар - мелтблаун); халат медичний (захисний) комбінований на зав’язках (тип Б) довжиною 128 см (розмір 46-48 (М)) - 1 шт. (СМС+ламінований спанбонд - 35+45 г/м2); халат медичний (хірургічний) на зав’язках «КОМФОРТ» із захисними зонами довжиною 132 см (розмір 54-56 (ХL)) - 2 шт. (спанлейс - 68 г/м2);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- 1 шт. (ламінований спанбонд - 45 г/м2); покриття операційне 35см х 20см - 3 шт. (спанлейс - 50 г/м2); чохол для апаратури діаметром 100 см - 1 шт. (поліетилен - 55 г/м2); стрічка адгезивна 50см х 5см - 3 шт. (нетканий матеріал + скотч технічний)) стерильний</v>
          </cell>
          <cell r="E961">
            <v>7.0000000000000007E-2</v>
          </cell>
          <cell r="F961">
            <v>4</v>
          </cell>
        </row>
        <row r="962">
          <cell r="C962">
            <v>1230658</v>
          </cell>
          <cell r="D962" t="str">
            <v>Комплект одягу та покриттів операційних для кардіологічних операцій (шунтування) №44 "Славна®" (халат медичний (хірургічний) на зав'язках "КОМФОРТ" із захисними зонами довжиною 132 см (розмір 50-52 (L)) - 1 шт. (спанлейс); покриття операційне 160см х 120см - 1 шт. (ламінований спанбонд - 45 г/м2); чохол 150см х 80см для інструментального столу "Мейо" - 3 шт. (СМС+ламінований спанбонд - 35+45 г/м2); покриття операційне 200см х 160см - 3 шт. (СМС - 35 г/м2); покриття операційне 80см х 60см - 3 шт. (ПВХ - 180 г/м2); покриття операційне 160см х 100см - 4 шт. (СМС - 35 г/м2); халат медичний (хірургічний) на зав'язках "КОМФОРТ" із захисними зонами довжиною 132 см (розмір 54-56 (ХL)) - 3 шт. (спанлейс); покриття операційне 160см х 120см з поглинаючою пелюшкою - 1 шт. (ламінований спанбонд - 45 г/м2); покриття операційне 50см х 40см - 1 шт. (спанлейс - 68 г/м2); покриття операційне 300см х 160см - на дугу, з адгезивним операційним полем 30см х 25см та перфорацією - 1 шт. (ламінований спанбонд - 45 г/м2); антимікробна операційна плівка 30см х 25см - 1 шт.; кишеня бічна 40см х 30см з липкою фіксацією - 1 шт. (поліетилен - 55 г/м2); бахіли медичні високі на резинках - 2 пари (ламінований спанбонд - 45 г/м2); покриття операційне 120см х 80см з трикотажною еластичною манжетою - 1 шт. (ламінований спанбонд - 45 г/м2)) стерильний</v>
          </cell>
          <cell r="E962">
            <v>7.0000000000000007E-2</v>
          </cell>
          <cell r="F962">
            <v>2</v>
          </cell>
        </row>
        <row r="963">
          <cell r="C963">
            <v>1230627</v>
          </cell>
          <cell r="D963" t="str">
            <v>Комплект одягу та покриттів операційних для кардіологічних операцій № 17 «Славна®» (Халат медичний (хірургічний)  на зав`язках довжиною 130 см (розмір 50-52 (L))- 3 шт. (СМС - 35 г/м2 ) ; покриття операційне 350 смх220 см із захисною плівкою (з двох сторін), з адгезивним операційним полем 33 смх40 см (з антимікробною операційною плівкою "Іоваn"), з двома адгезивними операційними овальними полями 10 смх7,5 см та поглинаючою пелюшкою 120 смх90 см.; покриття 35х20 см - 5 шт (спанлейс - 50 г/м2);  чохол для апаратури діаметром 150 см (поліетилен) - 1 шт; стрічка адгезивна 50х5 см - 5 шт) cтерильний</v>
          </cell>
          <cell r="E963">
            <v>7.0000000000000007E-2</v>
          </cell>
          <cell r="F963">
            <v>5</v>
          </cell>
        </row>
        <row r="964">
          <cell r="C964">
            <v>1230674</v>
          </cell>
          <cell r="D964" t="str">
            <v>Комплект одягу та покриттів операційних для кардіологічних операцій №52 "Славна®" (халат медичний (хірургічний) на зав'язках "КОМФОРТ" із захисними зонами довжиною 134 см (розмір 54-56 (ХL)) - 4 шт. (спанлейс - 68 г/м2); халат медичний (хірургічний) на зав'язках "КОМФОРТ" із захисними зонами довжиною 132 см (розмір 50-52 (L)) - 1 шт. (спанлейс - 68 г/м2); 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E964">
            <v>7.0000000000000007E-2</v>
          </cell>
          <cell r="F964">
            <v>3</v>
          </cell>
        </row>
        <row r="965">
          <cell r="C965">
            <v>1230677</v>
          </cell>
          <cell r="D965" t="str">
            <v>Комплект одягу та покриттів операційних для кардіологічних операцій №55 "Славна®" (халат медичний (хірургічний) на зав`язках довжиною 130 см (розмір 50-52 (L)) - 1 шт. (СМС - 35 г/м2); халат медичний (захисний) комбінований на зав'язках (тип Б) довжиною 132 см (розмір 54-56 (ХL)) - 3 шт. (СМС+ламінований спанбонд - 35+45 г/м2);  покриття операційне 240см х 200см з U-подібним адгезивним операційним полем 13см х 9см та поглинаючою зоною (по короткій стороні) - 1 шт. (ламінований спанбонд - 45 г/м2); покриття операційне 240см х 200см з U-подібним адгезивним операційним полем 13см х 9см та поглинаючою зоною (по довгій стороні) - 1 шт. (ламінований спанбонд - 45 г/м2); покриття операційне 240см х 160см - на дугу, з адгезивним краєм (по довгій стороні) - 1 шт. (СМС - 35 г/м2); покриття операційне 180см х 160см з адгезивним краєм (по короткій стороні) - 1 шт. (СМС - 35 г/м2); покриття операційне 100см х 90см - 1 шт. (ламінований спанбонд - 45 г/м2); покриття операційне 50см х 50см з адгезивним краєм для обладнання - 2 шт. (спанбонд - 30 г/м2); чохол 150см х 80см для інструментального столу "Мейо" - 2 шт. (СМС+ламінований спанбонд - 35+45 г/м2); кишеня бічна 80см х 30см з липкою фіксацією (подвійна) - 1 шт. (поліетилен - 55 г/м2); кишеня бічна 45см х 45см з липкою фіксацією (потрійна) - 2 шт. (поліетилен - 55 г/м2); стрічка адгезивна 50см х 10см - 5 шт. (нетканий матеріал + скотч технічний)) стерильний</v>
          </cell>
          <cell r="E965">
            <v>7.0000000000000007E-2</v>
          </cell>
          <cell r="F965">
            <v>3</v>
          </cell>
        </row>
        <row r="966">
          <cell r="C966">
            <v>1230607</v>
          </cell>
          <cell r="D966" t="str">
            <v>Комплект одягу та покриттів операційних для кардіологічних операцій №1 «Славна®»(халат медичний (хірургічний) комбінований на зав`язках (тип Б) довжиною 130см (розмір 50-52(L)) - 4шт ( СМС  -35 г/м2 + ламінований спанбонд 45г/м2); покриття операційне 250х200см  з адгезивним краєм (по короткій стороні) -1шт (ламінований спанбонд - 45 г/м2); покриття операційне 180х180 см на дугу, з адгезивним краєм -1шт ( ламінований спанбонд - 45 г/м2); покриття операційне 150х150 см -1шт ( СМС  -35 г/м2); покриття операційне 100х100см -1шт ( СМС  -35 г/м2); покриття операційне 100х80 см з адгезивним краєм (по довгій стороні) - 2шт( ламінований спанбонд  -45 г/м2); покриття операційне 80х60 см -2 шт ( ламінованой спанбонд -45 г/м2); покриття операційне 30х30 см -15 шт (спанлейс -50 г/м2); чохол 150х80см для інструментального столу "Мейо" -1шт ( СМС та ламінований  спанбонд  -35+45 г/м2); кишеня бічна 40х30см з липкою фіксацією -1шт (поліетилен - 55г/м2); стрічка адгезивна 50х10 см - 1 шт) стерильний</v>
          </cell>
          <cell r="E966">
            <v>7.0000000000000007E-2</v>
          </cell>
          <cell r="F966">
            <v>4</v>
          </cell>
        </row>
        <row r="967">
          <cell r="C967">
            <v>1230620</v>
          </cell>
          <cell r="D967" t="str">
            <v>Комплект одягу та покриттів операційних для кардіологічних операцій №10 «Славна®»(Бахіли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адгезивною стороною - 3 шт (СМС - 35 г/м2); покриття 80х60 см - 2 шт (спанлейс - 50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</v>
          </cell>
          <cell r="E967">
            <v>7.0000000000000007E-2</v>
          </cell>
          <cell r="F967">
            <v>5</v>
          </cell>
        </row>
        <row r="968">
          <cell r="C968">
            <v>1230622</v>
          </cell>
          <cell r="D968" t="str">
            <v>Комплект одягу та покриттів операційних для кардіологічних операцій №11«Славна®» ( Халат медичний (хірургічний) на зав`язках довжиною 132 см (розмір 54-56 ( XL)) (СМС - 35 г/м2 ) - 4шт  ; покриття операційне 250х200см  з адгезивним краєм (по короткій стороні) -1шт (ламінований спанбонд - 45 г/м2); покриття операційне 180х180 см на дугу, з адгезивним краєм -1шт ( ламінований спанбонд - 45 г/м2); покриття операційне 150х150 см -1шт ( СМС  -35 г/м2); покриття операційне 100х100см -1шт ( СМС  -35 г/м2); покриття операційне 100х80 см з адгезивним краєм (по довгій стороні) - 2шт( ламінований спанбонд  -45 г/м2); покриття операційне 80х60 см -2 шт ( ламінованой спанбонд -45 г/м2); покриття операційне 30х30 см -15 шт (спанлейс -50 г/м2); чохол 150х80см для інструментального столу "Мейо" -1шт ( СМС та ламінований  спанбонд  -35+45 г/м2); кишеня бічна 40х30см з липкою фіксацією -1шт (поліетилен - 55г/м2); стрічка адгезивна 50х10 см - 1 шт) стерильний</v>
          </cell>
          <cell r="E968">
            <v>7.0000000000000007E-2</v>
          </cell>
          <cell r="F968">
            <v>3</v>
          </cell>
        </row>
        <row r="969">
          <cell r="C969">
            <v>1230623</v>
          </cell>
          <cell r="D969" t="str">
            <v>Комплект одягу та покриттів операційних для кардіологічних операцій №12 «Славна®»   (Халат медичний (хірургічний) "Комфорт" на зав`язках довжиною 134 см (розмір 54-56 (ХL) - 5 шт.;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200х160 см - 4 шт (СМС - 35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200х120 см - 3 шт (ПВХ); покриття операційне 50х50 см з адгезивною стороною - 2 шт (СМС - 35 г/м2); покриття операційне 40х30 см - 10 шт (спанлейс);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</v>
          </cell>
          <cell r="E969">
            <v>7.0000000000000007E-2</v>
          </cell>
          <cell r="F969">
            <v>2</v>
          </cell>
        </row>
        <row r="970">
          <cell r="C970">
            <v>1230624</v>
          </cell>
          <cell r="D970" t="str">
            <v>Комплект одягу та покриттів операційних для кардіологічних операцій № 13 «Славна®» (Халат медичний (хірургічний) "Комфорт"на зав`язках  довжиною 134 см із захисними зонами (розмір 54-56 (ХL)) - 5 шт; бахіли медичні низькі - 1 пара (поліетилен); покриття операційне 380х260 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адгезивним краєм - 2 шт (СМС - 35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</v>
          </cell>
          <cell r="E970">
            <v>7.0000000000000007E-2</v>
          </cell>
          <cell r="F970">
            <v>3</v>
          </cell>
        </row>
        <row r="971">
          <cell r="C971">
            <v>1230612</v>
          </cell>
          <cell r="D971" t="str">
            <v>Комплект одягу та покриттів операційних для кардіологічних операцій №3 «Славна®» (Халат медичний (хірургічний) на зав`язках  довжиною 130 см (розмір 50-52 (L)) - 2 шт (спанлейс -68 г/м2); халат медичний (хірургічний) на зав`язках  довжиною 140 см (розмір 50-52 (L)) - 3 шт (спанлейс -68 г/м2);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</v>
          </cell>
          <cell r="E971">
            <v>7.0000000000000007E-2</v>
          </cell>
          <cell r="F971">
            <v>5</v>
          </cell>
        </row>
        <row r="972">
          <cell r="C972">
            <v>1230642</v>
          </cell>
          <cell r="D972" t="str">
            <v>Комплект одягу та покриттів операційних для кардіологічних операцій №30 «Славна®» (шапочка-берет медична з поглинаючою смужкою - 3 шт. (спанбонд - 13 г/м2); маска медична тришарова на зав'язках - 3 шт. (спанбонд+фільтруючий шар - мелтблаун); халат медичний (хірургічний) на зав`язках довжиною 140 см (розмір 50-52 (L)) - 3 шт. (СМС - 35 г/м2); бахіли медичні середні -  3 пари (спанбонд - 13 г/м2);  покриття операційне 240см х 160см з адгезивним краєм та поглинаючою зоною (по короткій стороні) - 1 шт. (СМС - 35 г/м2); покриття операційне 200см х 160см - на дугу, з U-подібним адгезивним операційним полем 50см х 7см та поглинаючою зоною (по довгій стороні) - 1 шт. (СМС - 35 г/м2); покриття операційне 140см х 80см - 1 шт. (СМС - 35 г/м2); покриття операційне 80см х 70см - 2 шт. (СМС - 35 г/м2); пелюшка поглинаюча 60см х 60см - 3 шт. (целюлоза+абсорбент); чохол 150см х 85см для інструментального столу «Мейо» з допоміжною зоною - 1 шт. (поліетилен - 55 г/м2); чохол для шнура 250см х 15см - 2 шт. (СМС - 35 г/м2); чохол для апаратури діаметром 50 см - 1 шт. (поліетилен - 55 г/м2)) стерильний</v>
          </cell>
          <cell r="E972">
            <v>7.0000000000000007E-2</v>
          </cell>
          <cell r="F972">
            <v>0</v>
          </cell>
        </row>
        <row r="973">
          <cell r="C973">
            <v>1230652</v>
          </cell>
          <cell r="D973" t="str">
            <v>Комплект одягу та покриттів операційних для кардіологічних операцій №38 «Славна®» (Покриття операційне 120см х 80см - 6 шт(СМС - 35 г/м2);покриття операційне 40см х 35см - 2 шт(СМС - 35 г/м2);кишеня бічна 40см х 30см з липкою фіксацією - 1 шт(поліетилен - 55 г/м2);покриття операційне 100см х 80см - 1 шт(СМС - 35 г/м2);покриття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шт(ламінований спанбонд + поліетилен - 45+55 г/м2);халат медичний (хірургічний) "Комфорт" на зав`язках довжиною 134 см (розмір 54-56 (ХL)) «Славна®»  - 3 шт(спанлейс - 68 г/м2)) стерильний</v>
          </cell>
          <cell r="E973">
            <v>7.0000000000000007E-2</v>
          </cell>
          <cell r="F973">
            <v>1</v>
          </cell>
        </row>
        <row r="974">
          <cell r="C974">
            <v>1230653</v>
          </cell>
          <cell r="D974" t="str">
            <v>Комплект одягу та покриттів операційних для кардіологічних операцій №39 "Славна®"  халат медичний (хірургічний) на зав'язках "КОМФОРТ" довжиною 134 см (розмір 54-56 (ХL)) - 5 шт. (спанлейс - 68 г/м2); покриття операційне 320см х 200см - на дугу, з адгезивним краєм (по довгій стороні) - 1 шт. (ламінований спанлейс - 70 г/м2); покриття операційне 240см х 200см з U-подібним адгезивним операційним полем 100см х 20см (по короткій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г/м2 ); стрічка адгезивна 50см х 5см - 4 шт. (нетканий матеріал + скотч технічний); кишеня бічна 40см х 30см з липкою фіксацією (подвійна) - 2 шт. (поліетилен - 55 г/м2 ); тримач шнура адгезивний 20см х 3см (на "липучці") - 1 шт. (стрічка контактна текстильна)) стерильний</v>
          </cell>
          <cell r="E974">
            <v>7.0000000000000007E-2</v>
          </cell>
          <cell r="F974">
            <v>2</v>
          </cell>
        </row>
        <row r="975">
          <cell r="C975">
            <v>1230613</v>
          </cell>
          <cell r="D975" t="str">
            <v>Комплект одягу та покриттів операційних для кардіологічних операцій №4 «Славна®»(Халат медичний (захисний) комбінований на зав`язках (тип Б) довжиною 130 см (розмір 50-52(L)) - 2 шт (спанлейс та ламінований спанбонд 68+ 45 г/м2); халат медичний (захисний) комбінований  на зав`язках (тип Б)  довжиною 140 см (розмір 50-52 (L)) - 3 шт (спанлейс та ламінований спанбонд 68+45 г/м2);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</v>
          </cell>
          <cell r="E975">
            <v>7.0000000000000007E-2</v>
          </cell>
          <cell r="F975">
            <v>5</v>
          </cell>
        </row>
        <row r="976">
          <cell r="C976">
            <v>1230662</v>
          </cell>
          <cell r="D976" t="str">
            <v>Комплект одягу та покриттів операційних для кардіологічних операцій №48 "Славна®" (халат медичний (хірургічний) на зав'язках "КОМФОРТ" із захисними зонами довжиною 134 см (розмір 54-56 (ХL)) - 3 шт. (спанлейс); покриття операційне 300см х 160см - на дугу, з адгезивним операційним полем 30см х 25см та перфорацією - 1 шт. (ламінований спанбонд - 45 г/м2); покриття операційне 210см х 160см - 1 шт. (спанбонд - 30 г/м2); покриття операційне 160см х 150см з кріпленням на дугу (по довгій стороні) - 1 шт. (СМС - 35 г/м2); покриття операційне 80см х 70см з адгезивним краєм (по довгій стороні) - 2 шт. (СМС - 35 г/м2); пелюшка поглинаюча 60см х 40см з адгезивним краєм (по довгій стороні) - 2 шт. (целюлоза+абсорбент); кишеня бічна 40см х 30см з липкою фіксацією - 2 шт. (поліетилен - 55 г/м2); антимікробна операційна плівка 60см х 50см - 1 шт.)  стерильний</v>
          </cell>
          <cell r="E976">
            <v>7.0000000000000007E-2</v>
          </cell>
          <cell r="F976">
            <v>1</v>
          </cell>
        </row>
        <row r="977">
          <cell r="C977">
            <v>1230671</v>
          </cell>
          <cell r="D977" t="str">
            <v>Комплект одягу та покриттів операційних для кардіологічних операцій №49 "Славна®" (халат медичний (хірургічний) на зав'язках довжиною 130 см (розмір 50-52 (L)) - 2 шт. (СМС - 35 г/м2); покриття операційне 230см х 240см із захисною плівкою (з правої сторони) з адгезивними операційними полями: двома діаметром 10см і двома овальними 12см х 8см та поглинаючою пелюшкою 90см х 170см - 1 шт. (ламінований спанбонд+поліетилен - 45+30 г/м2); покриття операційне 210см х 120см - 1 шт. (спанбонд - 30 г/м2); чохол для апаратури діаметром 120 см - 1 шт. (поліетилен - 55 г/м2)) стерильний</v>
          </cell>
          <cell r="E977">
            <v>7.0000000000000007E-2</v>
          </cell>
          <cell r="F977">
            <v>5</v>
          </cell>
        </row>
        <row r="978">
          <cell r="C978">
            <v>1230614</v>
          </cell>
          <cell r="D978" t="str">
            <v>Комплект одягу та покриттів операційних для кардіологічних операцій №5 «Славна®»(Халат медичний (хірургічний) на зав`язках  довжиною 130 см (розмір 50-52(L)) - 2 шт (спанлейс - 68 г/м2); халат медичний (хірургічний) на зав`язках  довжиною 140 см (розмір 50-52 (L)) - 3 шт (спанлейс -68 г/м2);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адгезивною стороною - 2 шт (СМС - 35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</v>
          </cell>
          <cell r="E978">
            <v>7.0000000000000007E-2</v>
          </cell>
          <cell r="F978">
            <v>3</v>
          </cell>
        </row>
        <row r="979">
          <cell r="C979">
            <v>1230672</v>
          </cell>
          <cell r="D979" t="str">
            <v>Комплект одягу та покриттів операційних для кардіологічних операцій №50 "Славна®" халат медичний (хірургічний) на зав’язках довжиною 140 см (розмір 50-52 (L)) - 3 шт. (СМС - 35 г/м2); покриття операційне 360см х 240см із захисною плівкою (з двох сторін), двома адгезивними операційними полями 10см х 10см та поглинаючою пелюшкою 180см х 120см - 1 шт. (ламінований спанбонд+поліетилен - 45+55 г/м2); покриття операційне 120см х 80см - 3 шт. (ламінований спанбонд - 45 г/м2); покриття операційне 120см х 80см - 4 шт. (СМС - 35 г/м2); покриття операційне 40см х 30см - 4 шт. (спанлейс - 50 г/м2); кишеня бічна 40см х 30см з липкою фіксацією - 2 шт. (поліетилен - 55 г/м2)) стерильний</v>
          </cell>
          <cell r="E979">
            <v>7.0000000000000007E-2</v>
          </cell>
          <cell r="F979">
            <v>5</v>
          </cell>
        </row>
        <row r="980">
          <cell r="C980">
            <v>1230676</v>
          </cell>
          <cell r="D980" t="str">
            <v>Комплект одягу та покриттів операційних для кардіологічних операцій №54 «Славна®» (халат медичний (хірургічний) на зав’язках «КОМФОРТ» із захисними зонами довжиною 134 см (розмір 54-56 (ХL)) - 5 шт. (спанлейс); бахіли медичні низькі - 1 пара (поліетилен - 8 г/м2); покриття операційне 380см х 260см - на дугу, з адгезивним операційним полем 40см х 25см (з антимікробною операційною плівкою)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«Мейо»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E980">
            <v>7.0000000000000007E-2</v>
          </cell>
          <cell r="F980">
            <v>3</v>
          </cell>
        </row>
        <row r="981">
          <cell r="C981">
            <v>1230615</v>
          </cell>
          <cell r="D981" t="str">
            <v>Комплект одягу та покриттів операційних для кардіологічних операцій №6 «Славна®»(Халат медичний (захисний) комбінований на зав`язках  (тип Б) довжиною 130 см (розмір 50-52(L)) - 2 шт (спанлейс та ламінований спанбонд 68 + 45 г/м2); халат медичний (захисний) комбінований на зав`язках (тип Б) довжиною 140 см (розмір 50-52 (L)) - 3 шт (спанлейс та ламінований спанбонд 68 +45 г/м2);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адгезивною стороною - 2 шт (СМС - 35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</v>
          </cell>
          <cell r="E981">
            <v>7.0000000000000007E-2</v>
          </cell>
          <cell r="F981">
            <v>0</v>
          </cell>
        </row>
        <row r="982">
          <cell r="C982">
            <v>1230616</v>
          </cell>
          <cell r="D982" t="str">
            <v>Комплект одягу та покриттів операційних для кардіологічних операцій №7 «Славна®»(Халат медичний (хірургічний) на зав`язках  довжиною 130 см (розмір 50-52(L)) - 2 шт (спанлейс - 68 г/м2); халат медичний (хірургічний) на зав`язках  довжиною 140 см (розмір 50-52 (L)) - 3 шт (спанлейс - 68 г/м2); бахіли медичні низькі - 1 пара (поліетилен); покриття операційне 380х260см - на дугу з адгезивним отвором 25х40 см та йодованою плівкою "Ioban" (вмонтована в операційне поле );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адгезивною стороною - 2 шт (СМС - 35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</v>
          </cell>
          <cell r="E982">
            <v>7.0000000000000007E-2</v>
          </cell>
          <cell r="F982">
            <v>0</v>
          </cell>
        </row>
        <row r="983">
          <cell r="C983">
            <v>1230617</v>
          </cell>
          <cell r="D983" t="str">
            <v>Комплект одягу та покриттів операційних для кардіологічних операцій №8 «Славна®»(Халат медичний (хірургічний) на зав`язках  довжиною 130 см (розмір 50-52(L)) - 3 шт (спанлейс - 50 г/м2); покриття операційне 330х230 см з двома адгезивними отворами 10х7,5 см та поглинаючою зоною (ламінований спанбонд - 45 г/м2 + поліетилен); покриття операційне 120х80 см - 3 шт (ламінований спанбонд - 45 г/м2); покриття операційне 120х80 см - 3 шт (СМС - 35 г/м2); покриття операційне 40х30 см -2 шт (спанлейс  -50 г/м2); кишеня бічна 40х30 см з липкою фіксацією -2 шт (поліетилен )) стерильний</v>
          </cell>
          <cell r="E983">
            <v>7.0000000000000007E-2</v>
          </cell>
          <cell r="F983">
            <v>6</v>
          </cell>
        </row>
        <row r="984">
          <cell r="C984">
            <v>1230603</v>
          </cell>
          <cell r="D984" t="str">
            <v>Комплект одягу та покриттів операційних для торакальної хірургії  № 2 (L) «Славна®»(халат медичний (хірургічний) на зав`язках довжиною 130см (розмір 50-52(L)) -4шт ( СМС  -35 г/м2); покриття операційне 200х160 см  з адгезивним краєм по короткій стороні 80 см (посередині) -2шт (СМС -35 г/м2); покриття операційне 120х80 см задгезивним краєм по довгій стороні - 2 шт -( СМС  -35 г/м2); чохол 150х80см для інструментального столу "Мейо" -2 шт (СМС та  ламінований  спанбонд  -35+45 г/м2); кишеня бічна 40х30см з адгезивною фіксацією (для дефібрилятора) -1шт (поліетилен); тримач шнура адгезивний 20х3см (на "липучці") -1шт) стерильний</v>
          </cell>
          <cell r="E984">
            <v>7.0000000000000007E-2</v>
          </cell>
          <cell r="F984">
            <v>5</v>
          </cell>
        </row>
        <row r="985">
          <cell r="C985">
            <v>1230601</v>
          </cell>
          <cell r="D985" t="str">
            <v>Комплект одягу та покриттів операційних для торакальної хірургії №1 «Славна®» (халат медичний (хірургічний) на зав`язках довжиною 130см (розмір 50-52(L)) -3шт ( СМС  - 35 г/м2); чохол захисний для ніг  40х30см -2 шт ( СМС  -35 г/м2); покриття операційне 320х200 см з адгезивним операційним  полем 50х45см та бічними кишенями 40х30см -1шт ( СМС  -35 г/м2); покриття  операційне  200х160см  для операційного  столу -1шт ( СМС  -35 г/м2); покриття  операційне 160х140см -1шт ( СМС  -35 г/м2);  покриття  операційне  80х60см з адгезивним  краєм -1шт ( СМС  -35 г/м2); покриття операційне  35х20см -6шт ( спанлейс  -50 г/м2); перінеальний рушничок 60х20см з адгезивною  фіксацією -1шт ( СМС  -35 г/м2);  чохол 150х80см  для інструментального  столу "Мейо" -1шт  ( СМС та ламінований  спанбонд  -35+45 г/м2);  бічна кишеня  40х30см для дефібрилятора з липкою фіксацією  -1шт  (поліетилен -25 г/м2); тримач шнура адгезивний 20х3 см ("на липучці")  -1шт ( СМС  -35 г/м2); стрічка адгезивна  50х5 см -3 шт (спанбонд) стерильний</v>
          </cell>
          <cell r="E985">
            <v>7.0000000000000007E-2</v>
          </cell>
          <cell r="F985">
            <v>5</v>
          </cell>
        </row>
        <row r="986">
          <cell r="C986">
            <v>1230648</v>
          </cell>
          <cell r="D986" t="str">
            <v>Комплект одягу та покриттів операційних для торакальної хірургії №1А/Б "Славна®" (шапочка медична (операційна) на резинці - 3 шт. (спанбонд - 13 г/м2); маска медична тришарова на зав'язках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шт. (спанбонд - 30 г/м2); покриття операційне 320см х 200см - на дугу, з адгезивним операційним полем 50см х 45см, фартухом, вставками та двома кишенями бічними 80см х 30см (подвійними) - 1 шт. (СМС - 35 г/м2); покриття операційне 200см х 160см для операційного столу - 1 шт. (СМС - 35 г/м2); покриття операційне 160см х 140см - 1 шт. (СМС - 35 г/м2); покриття операційне 80см х 60см з адгезивним краєм (по довгій стороні) - 1 шт. (СМС - 35 г/м2); покриття операційне 35см х 20см - 6 шт. (спанлейс - 50 г/м2); чохол 150см х 80см для інструментального столу "Мейо" - 1 шт. (СМС+ламінований спанбонд - 35+45 г/м2); рушничок перінеальний 60см х 20см з адгезивним краєм (по 2-м сторонам) - 1 шт. (СМС - 35 г/м2); стрічка адгезивна 50см х 5см - 3 шт. (нетканий матеріал + скотч технічний); чохол захисний для ноги 40см х 30см - 2 шт. (СМС - 35 г/м2);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</v>
          </cell>
          <cell r="E986">
            <v>7.0000000000000007E-2</v>
          </cell>
          <cell r="F986">
            <v>5</v>
          </cell>
        </row>
        <row r="987">
          <cell r="C987">
            <v>1230609</v>
          </cell>
          <cell r="D987" t="str">
            <v>Комплект одягу та покриттів операційних для торакальної хірургії №3 «Славна®»(халат медичний (хірургічний) на зав`язках довжиною 134 см (розмір 58-60 (ХХL)) -3 шт (спанлейс - 50 г/м2); бахіли медичні середні (спанбонд - 30 г/м2) -1 пара; покриття операційне 320х200 см з адгезивним операційним  полем 40х35 см та бічними кишенями 40х30 см -1шт (СМС -35 г/м2); покриття  операційне  160х100 см з адгезивним  краєм (по довгій стороні) -2 шт (СМС - 35 г/м2); чохол 150х80 см  для інструментального  столу "Мейо" - 3 шт (поліетилен) стерильний</v>
          </cell>
          <cell r="E987">
            <v>7.0000000000000007E-2</v>
          </cell>
          <cell r="F987">
            <v>5</v>
          </cell>
        </row>
        <row r="988">
          <cell r="C988">
            <v>1230610</v>
          </cell>
          <cell r="D988" t="str">
            <v>Комплект одягу та покриттів операційних для торакальної хірургії №4 «Славна®»(халат медичний (хірургічний) на зав`язках довжиною 134 см (розмір 58-60 (ХХL)) -3 шт (СМС - 35 г/м2); бахіли медичні середні (спанбонд - 30 г/м2) -1 пара; покриття операційне 320х200 см з адгезивним операційним  полем 40х35 см та бічними кишенями 40х30 см -1шт (СМС -35 г/м2); покриття  операційне  160х100 см з адгезивним  краєм (по довгій стороні) -2 шт (СМС - 35 г/м2); чохол 150х80 см  для інструментального  столу "Мейо" - 3 шт (поліетилен) стерильний</v>
          </cell>
          <cell r="E988">
            <v>7.0000000000000007E-2</v>
          </cell>
          <cell r="F988">
            <v>5</v>
          </cell>
        </row>
        <row r="989">
          <cell r="C989">
            <v>1230611</v>
          </cell>
          <cell r="D989" t="str">
            <v>Комплект одягу та покриттів операційних для торакальної хірургії №5 «Славна®»(халат медичний (хірургічний) на зав`язках довжиною 134 см (розмір 58-60 (ХХL)) -3 шт (СМС - 35 г/м2); бахіли медичні середні (спанбонд - 30 г/м2) -1 пара; покриття операційне 320х200 см з адгезивним операційним  полем 40х35 см та бічними кишенями 40х30 см -1шт (СМС -35 г/м2); покриття  операційне  160х100 см з адгезивним  краєм (по довгій стороні) -2 шт (СМС - 35 г/м2); чохол 150х80 см  для інструментального  столу "Мейо" - 3 шт (поліетилен) (пакування кожного халата медичного, кожного чохла в окремий пакет)стерильний</v>
          </cell>
          <cell r="E989">
            <v>7.0000000000000007E-2</v>
          </cell>
          <cell r="F989">
            <v>8</v>
          </cell>
        </row>
        <row r="990">
          <cell r="C990">
            <v>1230618</v>
          </cell>
          <cell r="D990" t="str">
            <v>Комплект одягу та покриттів операційних для трахеоcтомії №1 «Славна®»(шапочка-берет медична - 3 шт (спанбонд - 13 г/м2); маска медична тришарова на резинках - 3 шт (спанбонд, фільтруючий шар-мелтблаун); халат медичний (хірургічний)  на зав`язках довжиною 130 см (розмір 50-52 (L)) (СМС - 35 г/м2 ) - 3 шт; покриття операційне 200х120 см , з адгезивним отвором  15х15 см та поглинаючою зоною) стерильний</v>
          </cell>
          <cell r="E990">
            <v>7.0000000000000007E-2</v>
          </cell>
          <cell r="F990">
            <v>0</v>
          </cell>
        </row>
        <row r="991">
          <cell r="C991">
            <v>1230650</v>
          </cell>
          <cell r="D991" t="str">
            <v>Комплект одягу та покриттів операційних кардіоваскулярний  №36 «Славна®», (Халат медичний (хірургічний) на зав`язках довжиною 140 см (розмір 50-52 (L))-5 шт.(СМС - 35 г/м2); покриття операційне 320см х 200см - на дугу, з адгезивним краєм (по довгій стороні)-1 шт. (СМС - 35 г/м2); покриття операційне 240см х 200см з U-подібним адгезивним операційним полем 13см х 9см -1 шт. (СМС - 35 г/м2); покриття операційне 160см х 120см з адгезивним краєм (по довгій стороні)-2 шт. (СМС - 35 г/м2); покриття операційне 180см х 160см з адгезивним краєм (по коротній стороні)-1 шт. (СМС - 35 г/м2); покриття операційне 200см х 160см-1 шт. (СМС - 35 г/м2); покриття операційне 160см х 100см-3 шт. (ламінований спанбонд - 45 г/м2); покриття операційне 80см х 60см-12 шт. (СМС - 35 г/м2);  покриття операційне 35см х 20см-20 шт. (спанлейс - 50 г/м2); тримач шнура адгезивний 20см х 3см-1 шт (стрічка контактна текстильна); стрічка адгезивна 50см х 10см-4 шт. (нетканий матеріал + скотч технічний); кишеня бічна 20см х 15см з липкою фіксацією-2 шт. (поліетилен - 55 г/м2)),  стерильний</v>
          </cell>
          <cell r="E991">
            <v>7.0000000000000007E-2</v>
          </cell>
          <cell r="F991">
            <v>0</v>
          </cell>
        </row>
        <row r="992">
          <cell r="C992">
            <v>1230630</v>
          </cell>
          <cell r="D992" t="str">
            <v>Комплект одягу та покриттів операційних кардіоваскулярний (дитячий) №20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50х10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</v>
          </cell>
          <cell r="E992">
            <v>7.0000000000000007E-2</v>
          </cell>
          <cell r="F992">
            <v>2</v>
          </cell>
        </row>
        <row r="993">
          <cell r="C993">
            <v>1230639</v>
          </cell>
          <cell r="D993" t="str">
            <v>Комплект одягу та покриттів операційних кардіоваскулярний (дитячий) №29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13х9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шт.)) стерильний</v>
          </cell>
          <cell r="E993">
            <v>7.0000000000000007E-2</v>
          </cell>
          <cell r="F993">
            <v>2</v>
          </cell>
        </row>
        <row r="994">
          <cell r="C994">
            <v>1230659</v>
          </cell>
          <cell r="D994" t="str">
            <v>Комплект одягу та покриттів операційних кардіоваскулярний (дитячий) №45 "Славна®" (халат медичний (хірургічний) на зав'язках "КОМФОРТ" довжиною 134 см (розмір 54-56 (ХL)) - 5 шт. (спанлейс - 68 г/м2); покриття операційне 320см х 200см - на дугу, з адгезивним краєм (по довгій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240см х 200см з U-подібним адгезивним операційним полем 13см х 9см (по короткій стороні)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г/м2); стрічка адгезивна 50см х 5см - 4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"липучці") - 1 шт. (стрічка контактна текстильна)) стерильний</v>
          </cell>
          <cell r="E994">
            <v>7.0000000000000007E-2</v>
          </cell>
          <cell r="F994">
            <v>2</v>
          </cell>
        </row>
        <row r="995">
          <cell r="C995">
            <v>1230673</v>
          </cell>
          <cell r="D995" t="str">
            <v>Комплект одягу та покриттів операційних кардіоваскулярний (дитячий) №51 "Славна®" (халат медичний (хірургічний) на зав'язках "КОМФОРТ" довжиною 134 см (розмір 54-56 (ХL)) - 5 шт. (спанлейс - 68 г/м2 ); покриття операційне 230см х 160см для операційного столу - 1 шт. (спанлейс - 68 г/м2 ); покриття операційне 200см х 180см з U-подібним адгезивним операційним полем 60см х 13см (по короткій стороні) - 1 шт. (спанлейс - 68 г/м2 ); покриття операційне 180см х 160см з адгезивним краєм (по короткій стороні) - 1 шт. (спанлейс - 68 г/м2 ); покриття операційне 160см х 100см з адгезивним краєм (по довгій стороні) - 2 шт. (спанлейс - 68 г/м2 ); покриття операційне 140см х 100см для інструментального столу - 3 шт. (ПВХ - 180 г/м2); покриття операційне 80см х 60см - 8 шт. (спанлейс - 68 г/м2 ); стрічка адгезивна 50см х 5см - 4 шт. (нетканий матеріал + скотч технічний); кишеня бічна 40см х 30см з липкою фіксацією (подвійна) - 2 шт. (поліетилен - 55 г/м2 ); тримач шнура адгезивний 20см х 3см (на "липучці") - 1 шт. (стрічка контактна текстильна)) стерильний</v>
          </cell>
          <cell r="E995">
            <v>7.0000000000000007E-2</v>
          </cell>
          <cell r="F995">
            <v>1</v>
          </cell>
        </row>
        <row r="996">
          <cell r="C996">
            <v>1230602</v>
          </cell>
          <cell r="D996" t="str">
            <v>Комплект одягу та покриттів операційних кардіоваскулярний  №1 «Славна®»(халат медичний (хірургічний) на зав`язках довжиною 130см (розмір 50-52(L)) -1шт ( СМС  -35 г/м2); покриття операційне 320х200см - на дугу  з адгезивним операційним полем 40х33см та  бічними кишенями 40х30см -1шт (СМС -35 г/м2); покриття операційне 240х160см з U -подібним адгезивним операційним полем 100х20см (по короткій стороні) і перінеальним рушничком 60х20см -1шт ( СМС  -35 г/м2); покриття операційне 200х160см для операційного столу -1шт ( СМС  -35 г/м2); покриття операційне 160х140см -1шт ( СМС  -35 г/м2); покриття операційне 80х60см з адгезивним краєм (по довгій стороні) -2шт( СМС  -35 г/м2); покриття операційне 35х20см -6шт( спанлейс -50 г/м2); чохол 150х80см для інструментального столу "Мейо" -1шт ( СМС та ламінований  спанбонд  -35+45 г/м2); чохол захисний для ніг 40х30см -2шт ( СМС  -35 г/м2); тримач шнура адгезивний 20х3см (на "липучці") -1шт; кишеня бічна 40х30см з адгезивною фіксацією (для дефібрилятора) -1шт (поліетилен); стрічка адгезивна 50х5 см - 3 шт) стерильний</v>
          </cell>
          <cell r="E996">
            <v>7.0000000000000007E-2</v>
          </cell>
          <cell r="F996">
            <v>6</v>
          </cell>
        </row>
        <row r="997">
          <cell r="C997">
            <v>1230635</v>
          </cell>
          <cell r="D997" t="str">
            <v>Комлект одягу та покриттів операційних кардіоваскулярний №25 «Славна®» 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100х20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</v>
          </cell>
          <cell r="E997">
            <v>7.0000000000000007E-2</v>
          </cell>
          <cell r="F997">
            <v>2</v>
          </cell>
        </row>
        <row r="998">
          <cell r="C998">
            <v>1230651</v>
          </cell>
          <cell r="D998" t="str">
            <v>Комплект одягу та покриттів операційних кардіоваскулярний №37 «Славна®», (халат медичний (хірургічний) на зав`язках довжиною 140 см (розмір 50-52 (L))-5 шт.(СМС - 35 г/м2); покриття операційне 320см х 200см - на дугу, з адгезивним краєм (по довгій стороні)-1 шт. (СМС - 35 г/м2);
покриття операційне 260см х 160см-1 шт (СМС - 35 г/м2); покриття операційне 240см х 200см з U-подібним адгезивним операційним полем 50см х 10см-1 шт. (СМС - 35 г/м2); покриття операційне 180см х 160см з адгезивним краєм (по короткій стороні)-1 шт. (СМС - 35 г/м2); покриття операційне 160см х 120см з адгезивним краєм (по довгій стороні)-2 шт (СМС - 35 г/м2);
покриття операційне 160см х 100см-3 шт. (ламінований спанбонд - 45 г/м2); покриття операційне 80см х 60см-12 шт.(СМС - 35 г/м2); покриття операційне 35см х 20 см-20 шт. (спанлейс - 50 г/м2);
стрічка адгезивна 50см х 10см-4 шт. (нетканий матеріал + скотч технічний); кишеня бічна 20см х 15см з липкою фіксацією-2 шт. (поліетилен - 55 г/м2); тримач шнура адгезивний 20см х 3см-1 шт.	(стрічка контактна текстильна)), стерильний</v>
          </cell>
          <cell r="E998">
            <v>7.0000000000000007E-2</v>
          </cell>
          <cell r="F998">
            <v>0</v>
          </cell>
        </row>
        <row r="999">
          <cell r="C999">
            <v>1230646</v>
          </cell>
          <cell r="D999" t="str">
            <v>Комплект одягу та покриттів операційних кардіоваскулярний №5 «Славна®»(Шапочка-берет медична - 5 шт(спанбонд - 13 г/м2);шапочка-ковпак медична з поглинаючою смужкою - 5 шт(СМС - 35 г/м2);маска медична тришарова на зав'язках - 10 шт(спанбонд+фільтруючий шар - мелтблаун);халат медичний (хірургічний) на зав’язках «КОМФОРТ» із захисними зонами довжиною 132 см (розмір 54-56 (ХL))-2 шт(спанлейс - 68 г/м2);халат медичний (хірургічний) на зав’язках «КОМФОРТ» із захисними зонами довжиною 132 см (розмір 50-52 (L)) «Славна®» стерильний-2 шт(спанлейс - 68 г/м2;халат медичний (хірургічний) на зав’язках довжиною 132 см (розмір 54-56 (ХL))  стерильний-1 шт(СМС - 35 г/м2);покриття операційне 320см х 200см - на дугу, з адгезивним операційним полем 33см х 40см (з антимікробною операційною плівкою), фартухом, поглинаючою зоною, вставками та двома кишенями бічними 40см х 30см1 штспанлейс - 68 г/м2;покриття операційне 240см х 160см з U-подібним адгезивним операційним полем 100см х 20см (по короткій стороні) і перінеальним рушничком 60см х 20см-1 шт(спанлейс - 68 г/м2);покриття операційне 200см х 160см для операційного столу-1 шт(СМС - 35г/м2);покриття операційне 160см х 140см-2 шт(спанлейс - 68 г/м2);покриття операційне 150см х 100см з адгезивним операційним полем діаметром 15 см-1 шт(СМС - 35 г/м2);покриття операційне 80см х 70см з адгезивним краєм (по довгій стороні)-2 шт(СМС - 35 г/м2);покриття операційне 35см х 20см-7 шт(спанлейс - 50 г/м2);чохол для шнура 100см х 9см з двома адгезивними стрічками 24см х 3см-1 шт(поліетилен - 55 г/м2);чохол захисний для ноги 40см х 30см-2 шт(СМС - 35 г/м2);стрічка адгезивна 50см х 10см-3 шт(нетканий матеріал + скотч технічний);кишеня бічна 40см х 30см з липкою фіксацією-1 шт(поліетилен - 55 г/м2)тримач шнура адгезивний 20см х 3см (на «липучці»)-1 шт(стрічка контактна текстильна) стерильний</v>
          </cell>
          <cell r="E999">
            <v>7.0000000000000007E-2</v>
          </cell>
          <cell r="F999">
            <v>2</v>
          </cell>
        </row>
        <row r="1000">
          <cell r="C1000">
            <v>1230654</v>
          </cell>
          <cell r="D1000" t="str">
            <v>Комплект покриттів операційних для кардіологічних операцій №40 "Славна®" (покриття операційне 350см х 270см із захисною плівкою (з двох сторін), з адгезивними операційними полями: двома діаметром 10см і двома овальними 8,5см х 6,5см, з поглинаючою пелюшкою та двома кишенями бічними 80см х 30см (подвійними) - 1 шт. (СМС+поліетилен - 35+55 г/м2); покриття операційне 150см х 140см для операційного столу - 1 шт. (ламінований спанлейс - 70 г/м2); чохол для обладнання 90см х 80см на резинці - 1 шт. (поліетилен - 55 г/м2); чохол для апаратури діаметром 75 см - 1 шт. (поліетилен - 55 г/м2)) стерильний</v>
          </cell>
          <cell r="E1000">
            <v>7.0000000000000007E-2</v>
          </cell>
          <cell r="F1000">
            <v>1</v>
          </cell>
        </row>
        <row r="1001">
          <cell r="C1001">
            <v>1230675</v>
          </cell>
          <cell r="D1001" t="str">
            <v>Комплект покриттів операційних для кардіологічних операцій №53 "Славна®" (покриття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чохол 150см х 80см для інструментального столу "Мейо" - 1 шт. (СМС+ламінований спанбонд - 35+45 г/м2); кишеня бічна 40см х 30см з липкою фіксацією - 2 шт. (поліетилен - 55 г/м2)) стерильний</v>
          </cell>
          <cell r="E1001">
            <v>7.0000000000000007E-2</v>
          </cell>
          <cell r="F1001">
            <v>12</v>
          </cell>
        </row>
        <row r="1002">
          <cell r="C1002">
            <v>1230312</v>
          </cell>
          <cell r="D1002" t="str">
            <v>Комплект одягу та покриттів операційних для ЛОР-операцій та щелепно-лицьової хірургії №9 "Славна®" (шапочка - берет медична - 1 шт. (спанбонд - 13 г/м2); бахіли медичні середні - 1 пара (спанбонд - 30 г/м2 ); покриття операційне 240см х 160см - на дугу, з адгезивним краєм та поглинаючою зоною (по короткій стороні) - 1 шт. (СМС - 35 г/м2); покриття операційне 160см х 160см - на дугу, з U-подібним адгезивним операційним полем 50см х 7см та поглинаючою зоною - 1 шт. (СМС - 35 г/м2 ); покриття операційне 80см х 70см - 2 шт. (ламінований спанбонд - 45 г/м2)) стерильний</v>
          </cell>
          <cell r="E1002">
            <v>7.0000000000000007E-2</v>
          </cell>
          <cell r="F1002">
            <v>5</v>
          </cell>
        </row>
        <row r="1003">
          <cell r="C1003">
            <v>1230304</v>
          </cell>
          <cell r="D1003" t="str">
            <v>Комплект одягу та покриттів операційних для ЛОР-операцій та щелепно-лицевої хірургії №1/Б «Славна®»(шапочка-берет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 см (розмір 50-52 (L)) - 3шт (СМС - 35 г/м2);бахіли медичні середні - 3 пари ( спанбонд - 30 г/м2 );  покриття операційне 240х160 см з адгезивним краєм (на короткій стороні) - 1 шт (СМС - 35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- 1 шт (СМС - 35 г/м2); покриття операційне 140х80 см для інструментального столу - 1 шт ( ламінований спанбонд -45 г/м2); покриття операційне 80х80 см з адгезивним краєм 1 шт (СМС - 35 г/м2); покриття операційне 35х20 см - 4 шт (спанлейс - 50 г/м2); адгезивна стрічка - 2 шт) стерильний</v>
          </cell>
          <cell r="E1003">
            <v>7.0000000000000007E-2</v>
          </cell>
          <cell r="F1003">
            <v>7</v>
          </cell>
        </row>
        <row r="1004">
          <cell r="C1004">
            <v>1230301</v>
          </cell>
          <cell r="D1004" t="str">
            <v>Комплект одягу та покриттів операційних для ЛОР-операцій та щелепно-лицьової хірургії №1 «Славна®» (халат медичний ( хірургічний) на зав`язках довжиною 130 см (розмір 50-52 (L)) - 3шт (СМС - 35 г/м2); покриття операційне 240х160 см з адгезивним краєм (на короткій стороні)  - 1 шт (СМС - 35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- 1 шт (СМС - 35 г/м2); покриття операційне 140х80 см для  інструментального столу - 1 шт ( ламінований спанбонд -45 г/м2); покриття операційне 80х80 см з адгезивним  краєм 1 шт (СМС - 35 г/м2); покриття операційне 35х20 см  - 4 шт (спанлейс - 50 г/м2); адгезивна стрічка  - 2 шт) стерильний</v>
          </cell>
          <cell r="E1004">
            <v>7.0000000000000007E-2</v>
          </cell>
          <cell r="F1004">
            <v>8</v>
          </cell>
        </row>
        <row r="1005">
          <cell r="C1005">
            <v>1230305</v>
          </cell>
          <cell r="D1005" t="str">
            <v>Комплект одягу та покриттів операційних для ЛОР-операцій та щелепно-лицевої хірургії №2/Б «Славна®»(шапочка-берет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130см (розмір 50-52 (L)) - 3 шт (СМС - 35 г/м2); бахіли медичні середні - 3 пари ( спанбонд - 30 г/м2 ); покриття операційне 240х160 см з адгезивним краєм (на короткій стороні) та поглинаючою зоною - 1 шт (СМС -35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та поглинаючою зоною - 1 шт (СМС -35 г/м2); покриття операційне 140х80 см для інструментального столу - 1 шт ( ламінований спанбонд - 45 г/м2); покриття операційне 80х80 см з адгезивним краєм -1 шт (СМС - 35 г/м2); покриття операційне 35х20 см - 4 шт (спанлейс - 50 г/м2); адгезивна стрічка - 2 шт) стерильний</v>
          </cell>
          <cell r="E1005">
            <v>7.0000000000000007E-2</v>
          </cell>
          <cell r="F1005">
            <v>6</v>
          </cell>
        </row>
        <row r="1006">
          <cell r="C1006">
            <v>1230302</v>
          </cell>
          <cell r="D1006" t="str">
            <v>Комплект одягу та покриттів операційних для ЛОР-операцій та щелепно-лицевої хірургії №2 «Славна®» (халат медичний ( хірургічний) на зав`язках довжиною 130см (розмір 50-52 (L)) - 3 шт (СМС - 35 г/м2); покриття операційне 240х160 см з адгезивним краєм (на короткій стороні) та поглинаючою зоною - 1 шт (СМС -35 г/м2); покриття операційне 200х160 см для операційного столу - 1 шт (СМС -35 г/м2); покриття операційне 160х160 см - на дугу, з U-подібним адгезивним  операційним полем 50х7 см  та поглинаючою зоною - 1 шт (СМС -35 г/м2); покриття операційне  140х80 см для  інструментального столу - 1 шт ( ламінований спанбонд - 45 г/м2); покриття операційне 80х80 см з адгезивним краєм -1 шт (СМС - 35 г/м2); покриття операційне 35х20 см - 4 шт (спанлейс - 50 г/м2); адгезивна стрічка - 2 шт) стерильний</v>
          </cell>
          <cell r="E1006">
            <v>7.0000000000000007E-2</v>
          </cell>
          <cell r="F1006">
            <v>10</v>
          </cell>
        </row>
        <row r="1007">
          <cell r="C1007">
            <v>1230303</v>
          </cell>
          <cell r="D1007" t="str">
            <v>Комплект одягу та покриттів операційних для ЛОР-операцій та щелепно-лицевої хірургії № 4 «Славна®»
(шапочка-берет медична - 2 шт (спанбонд13 г/м2); маска медична тришарова на резинках - 2 шт (спанбонд, фільтруючий шар-мелтблаун); халат медичний (хірургічний) на зав'язках довжиною 130 см (розмір 50-52(L)) - 2 шт (СМС - 35 г/м2); бахіли медичні середні - 2 пари (спанбонд - 30 г/м2); покриття операційне 240х160 см з адгезивним отвором 17х7 см та поглинаючою зоною - 1 шт (СМС - 35 г/м2); покриття операційне 200х160 см для операційного столу - 1 шт (СМС - 35 г/м2); покриття операційне 140х80 для інструментального столу - 1 шт (ламінований спанбонд - 45 г/м2); пелюшка поглинаюча 60х60 см з адгезивним краєм - 1 шт) стерильний</v>
          </cell>
          <cell r="E1007">
            <v>7.0000000000000007E-2</v>
          </cell>
          <cell r="F1007">
            <v>8</v>
          </cell>
        </row>
        <row r="1008">
          <cell r="C1008">
            <v>1230308</v>
          </cell>
          <cell r="D1008" t="str">
            <v>Комплект одягу та покриттів операційних для ЛОР-операцій та щелепно-лицевої хірургії №7"Славна®",ст.(халат медичний (хірургічний) на зав`язках довжиною 120 см (розмір 50-52 (L))-3 шт(СМС - 25 г/м2);покриття операційне 180см х 110см з  трикутним операційним полем 15см х 15см х 15см та адгезивним кріпленням-1 шт(спанбонд - 30 г/м2);покриття операційне 240см х 160см-1 шт(спанбонд - 30 г/м2);покриття операційне 140см х 80см-1 шт(СМС - 35 г/м2);</v>
          </cell>
          <cell r="E1008">
            <v>7.0000000000000007E-2</v>
          </cell>
          <cell r="F1008">
            <v>10</v>
          </cell>
        </row>
        <row r="1009">
          <cell r="C1009">
            <v>1230309</v>
          </cell>
          <cell r="D1009" t="str">
            <v>Комплект одягу та покриттів операційних для ЛОР-операцій та щелепно-лицевої хірургії №8«Славна®»,ст.(покриття операційне 60см х 50см-2 шт(спанбонд - 30 г/м2);
фартух медичний довжиною 110 см-1 шт(ламінований спанбонд - 45 г/м2);
покриття операційне 140см х 80см-1 шт(СМС - 35 г/м2);халат медичний (хірургічний) на зав`язках довжиною 120 см (розмір 50-52 (L))-2 шт(СМС - 25 г/м2)</v>
          </cell>
          <cell r="E1009">
            <v>7.0000000000000007E-2</v>
          </cell>
          <cell r="F1009">
            <v>18</v>
          </cell>
        </row>
        <row r="1010">
          <cell r="C1010">
            <v>1230306</v>
          </cell>
          <cell r="D1010" t="str">
            <v>Комплект одягу та покриттів операційних для ЛОР-операцій та щелепно-лицьової хірургії №5 (шапочка - ковпак медична - 2 шт (спанбонд-30 г/м2); маска медична тришарова на резинках - 2 шт (спанбонд+фільтруючий шар-мелтблаун); халат медичний (хірургічний) на зав’язках довжиною 130 см (розмір 50-52 (L)) - 2 шт (спанбонд-30 г/м2); покриття операційне 180см х 110см з трикутним операційним полем 15см х 15см х 15см та адгезивним кріпленням - 1 шт (спанбонд-30 г/м2); покриття операційне 120см х 80см - 1 шт (спанбонд - 30 г/м2) «Славна®» стерильний</v>
          </cell>
          <cell r="E1010">
            <v>7.0000000000000007E-2</v>
          </cell>
          <cell r="F1010">
            <v>20</v>
          </cell>
        </row>
        <row r="1011">
          <cell r="C1011">
            <v>1230313</v>
          </cell>
          <cell r="D1011" t="str">
            <v>Комплект одягу та покриттів операційних для ЛОР-операцій та щелепно-лицьової хірургії №10 "Славна®" (окремо: халат медичний (хірургічний) на зав'язках довжиною 141 см (розмір 58-60 (ХХL)) - 1 шт. (СММС - 35 г/м2); серветка паперова поглинаюча 43см х 30см - 2 шт. 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покриття операційне 200см х 160см - на дугу, з U-подібним адгезивним операційним полем 50см х 7см та поглинаючою зоною (по довгій стороні) - 1 шт. (СМС - 35 г/м2); покриття операційне 200см х 160см - 1 шт. (СМС - 35 г/м2); покриття операційне 180см х 160см з адгезивним краєм та поглинаючою зоною (по короткій стороні) - 1 шт. (СМС - 35 г/м2); покриття операційне 140см х 100см - 1 шт. (ламінований спанбонд - 45 г/м2); покриття операційне 140см х 80см - 1 шт. (ламінований спанбонд - 45 г/м2); покриття операційне 80см х 70см з адгезивним краєм (по довгій стороні) - 1 шт. (СМС - 35 г/м2); стрічка адгезивна 50см х 5см - 1 шт. (нетканий матеріал + скотч технічний)) стерильний</v>
          </cell>
          <cell r="E1011">
            <v>7.0000000000000007E-2</v>
          </cell>
          <cell r="F1011">
            <v>6</v>
          </cell>
        </row>
        <row r="1012">
          <cell r="C1012">
            <v>1230307</v>
          </cell>
          <cell r="D1012" t="str">
            <v>Комплект одягу та покриттів операційних для ЛОР-операцій та щелепно-лицьової хірургії  №6 «Славна®» (покриття операційне 200см х120см з адгезивним операційним отвором 15см х 15см - 1 шт.(ламінований спанбонд - 45 г/м2); покриття операційне 200см х120см - 1 шт.(спанбонд - 30 г/м2); халат медичний (хірургічний) на зав`язках довжиною 120 см (розмір 50-52 (L)) - 2 шт.(СМС - 25 г/м2)) стерильний</v>
          </cell>
          <cell r="E1012">
            <v>7.0000000000000007E-2</v>
          </cell>
          <cell r="F1012">
            <v>18</v>
          </cell>
        </row>
        <row r="1013">
          <cell r="C1013">
            <v>1230415</v>
          </cell>
          <cell r="D1013" t="str">
            <v>Комплект одягу та покриттів операційних нейрохірургічний для операцій на головному мозку (краніотомія) №12 «Славна®» (шапочка - берет медична з поглинаючою смужкою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150 см (розмір 54-56 (ХL)) - 2 шт. (СМС - 35 г/м2); бахіли медичні середні - 4 шт. (спанбонд - 30 г/м2); покриття операційне 160см х 240см з адгезивним операційним полем 15см х 3см, з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г/м2); покриття операційне 240см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- 55 г/м2); стрічка адгезивна 50см х 5см - 2 шт. (нетканий матеріал + скотч технічний)) стерильний</v>
          </cell>
          <cell r="E1013">
            <v>7.0000000000000007E-2</v>
          </cell>
          <cell r="F1013">
            <v>5</v>
          </cell>
        </row>
        <row r="1014">
          <cell r="C1014">
            <v>1230419</v>
          </cell>
          <cell r="D1014" t="str">
            <v>Комплект одягу та покриттів операційних нейрохірургічний для операцій на головному мозку (краніотомія) №15 «Славна®» (халат медичний (хірургічний) на зав`язках довжиною 130 см (розмір 50-52 (L)) - 4 шт. (СМС - 35 г/м2); покриття операційне 160смх240см з адгезивним операційним полем 20смх30см, поглинаючою зоною та конусним мішком 50смх60см (з фільтром і відвідною трубкою довжиною 160см)(з антимікробною плівкою  "Ioban) - 1 шт. (СМС - 35 г/м2); покриття операційне 200см х 160см - на дугу, з адгезивним краєм (по короткій стороні) - 1 шт. (СМС - 35 г/м2); покриття операційне 200см х 160см для операційного столу - 1 шт. (СМС - 35 г/м2); покриття операційне 80см х 70см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стрічка адгезивна 50см х 5см - 2 шт. (нетканий матеріал + скотч технічний)) стерильний</v>
          </cell>
          <cell r="E1014">
            <v>7.0000000000000007E-2</v>
          </cell>
          <cell r="F1014">
            <v>0</v>
          </cell>
        </row>
        <row r="1015">
          <cell r="C1015">
            <v>1230434</v>
          </cell>
          <cell r="D1015" t="str">
            <v>Комплект одягу та покриттів операційних нейрохірургічний для операцій на головному мозку № 24 «Славна®» (Халат медичний (хірургічний) на зав`язках довжиною 130 см (розмір 50-52 (L)) - 3 шт (СМС - 35 г/м2); покриття операційне 210х160см з адгезивним операційним отвором діаметром 7 см (з антимікробною операційною плівкою "Ioban") - 1 шт (СМС - 35 г/м2); покриття операційне  120х80 см з адгезивним отвором діаметром 7 см (з антимікробною операційною плівкою «Ioban»- 1 шт (СМС - 35 г/м2); покриття операцiйне 120х80см з адгезивним операцiйним отвором дiаметром 7 см - 1 шт (СМС - 35 г/м2); покриття операційне 240см х 160см з адгезивним краєм (по короткій стороні) - 1 шт (СМС - 35 г/м2); покриття операційне 80см х 70см(поліетилен - 55 г/м2); серветка пакувальна 120см х 80см -1 шт (спанбонд 17 г/м2) стерильний</v>
          </cell>
          <cell r="E1015">
            <v>7.0000000000000007E-2</v>
          </cell>
          <cell r="F1015">
            <v>8</v>
          </cell>
        </row>
        <row r="1016">
          <cell r="C1016">
            <v>1230432</v>
          </cell>
          <cell r="D1016" t="str">
            <v>Комплект одягу та покриттів операційних для  нейрохірургії (дитячий) №22 "Славна®" (шапочка-берет медична - 2 шт (спанбонд - 13 г/м2); маска медична тришарова на резинках - 2 шт (спанбонд+фільтруючий шар-мелтблаун); халат медичний (хірургічний) на зав'язках "КОМФОРТ" довжиною 132 см (розмір 50-52 (L)) - 2 шт (спанлейс - 68 г/м2); бахіли медичні середні - 2 пари (спанбонд - 30 г/м2); покритя операційне 220х160 см - на дугу, з адгезивним операційним полем 15х15 см (з антимікробною операційною плівкою) - 1шт (СМС- 35г/м2); покриття операційне 200х160см з адгезивним краєм (по короткій стороні) - 2шт (СМС - 35г/м2); покриття операційне 80х70 см з адгезивним краєм (по довгій стороні) - 4 шт (СМС - 35г/м2); покриття операційне 35х20 см - 2шт (спанлейс - 50 г/м2); мішок збиральний 60х40 см з липкою фіксацією (конусної форми з фільтром) - 1 шт (поліетилен - 55 г/м2); кишеня бічна 40х30 см з липкою фіксацією - 2 шт (поліетилен - 55 г/м2); стрічка адгезивна 50х5 см - 2 шт (нетканий матеріал+скотч технічний) стерильний</v>
          </cell>
          <cell r="E1016">
            <v>7.0000000000000007E-2</v>
          </cell>
          <cell r="F1016">
            <v>5</v>
          </cell>
        </row>
        <row r="1017">
          <cell r="C1017">
            <v>1230407</v>
          </cell>
          <cell r="D1017" t="str">
            <v>Комплект одягу та покриттів операційних нейрохірургічний для операцій на головному мозку  № 4«Славна®» 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240х160 см з адгезивним краєм по короткій стороні -2 шт (СМС - 35 г/м2); покриття операційне 220х160 см на дугу, з адгезивним операційним полем 25х15 см -1 шт (без 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</v>
          </cell>
          <cell r="E1017">
            <v>7.0000000000000007E-2</v>
          </cell>
          <cell r="F1017">
            <v>6</v>
          </cell>
        </row>
        <row r="1018">
          <cell r="C1018">
            <v>1230405</v>
          </cell>
          <cell r="D1018" t="str">
            <v>Комплект одягу та покриттів операційних нейрохірургічний для операцій на головному мозку  № 1/А «Славна®»((шапочка-берет медична  - 3 шт. (спанбонд -13 г/м2); (халат медичний (хірургічний) на зав`язках довжиною 130 см (розмір 50-52 (L)) - 3 шт (СМС - 35 г/м2); маска медична тришарова на резинках  - 3 шт (спанбонд, фільтруючий шар- мелтблаун); бахіли медичні середні - 3 пари (спанбонд - 30 г/м2) ; покриття операційне 240х160 см з адгезивним краєм по короткій стороні -1 шт (СМС - 35 г/м2); покриття операційне 200х160 см на дугу, з адгезивним операційним полем 25х15 см -1 шт (без антимікробною плівкою "IOBAN") (СМС - 35 г/м2); покриття операційне 200х160 см для операційного столу - 1 шт (СМС-35 г/м2); покриття операційне 140х80 см для інструментального столу - 1 шт ( ламінований спанбонд - 45 г/м2); покриття операційне 80х70 см з адгезивним краєм - 4 шт (СМС - 35 г/м2); покриття операційне 35х20 см - 4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шт.(нетканий матеріал + скотч технічний)) cnthbkmybq</v>
          </cell>
          <cell r="E1018">
            <v>7.0000000000000007E-2</v>
          </cell>
          <cell r="F1018">
            <v>5</v>
          </cell>
        </row>
        <row r="1019">
          <cell r="C1019">
            <v>1230403</v>
          </cell>
          <cell r="D1019" t="str">
            <v>Комплект одягу та покриттів операційних нейрохірургічний для операцій на головному мозку  № 1/Б «Славна®» ((шапочка-берет медична (спанбонд -13 г/м2) - 3 шт; (халат медичний (хірургічний) на зав`язках довжиною 130 см (розмір 50-52 (L)) - 3 шт (СМС - 35 г/м2); маска медична тришарова на резинках (спанбонд, фільтруючий шар- мелтблаун) - 3 шт; бахіли медичні середні (спанбонд - 30 г/м2) - 3 пари;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 "IOBAN") (СМС -35 г/м2); покриття операційне 200х160 см для операційного столу - 1 шт (СМС-35 г/м2); покриття операційне 140х80 см для інструментального столу - 1 шт ( ламінований спанбонд - 45 г/м2); покриття операційне 80х70 см з адгезивним краєм - 4 шт (СМС - 35 г/м2); покриття операційне 35х20 см - 4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</v>
          </cell>
          <cell r="E1019">
            <v>7.0000000000000007E-2</v>
          </cell>
          <cell r="F1019">
            <v>5</v>
          </cell>
        </row>
        <row r="1020">
          <cell r="C1020">
            <v>1230401</v>
          </cell>
          <cell r="D1020" t="str">
            <v>Комплект одягу та покриттів операційних нейрохірургічний для операцій на головному мозку  № 1«Славна®» ( халат медичний на зав`язках довжиною 130 см (розмір 50-52 (L)) - 3 шт (СМС - 35 г/м2);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шт(з антимікробною плівкою "IOBAN") (СМС -35 г/м2); покриття операційне 200х160 см для операційного столу -1 шт (СМС - 35 г/м2); покриття операційне 140х80 см для інструментального столу - 1 шт ( ламінований спанбонд - 45 г/м2);покриття операційне 80х70 см з адгезивним краєм - 4 шт (СМС - 35 г/м2); покриття операційне 35х20 см - 4 шт (спанлейс - 50 г/м2); бічна кишеня 40х30 см з адгезивною фіксацією - 2 шт (поліетилен - 25 г/м2); стрічка адгезивна 50х5 см -2 шт; мішок збиральний 50х40 см з адгезивною фіксацією (конусної форми) -1 шт (поліетилен) стерильний</v>
          </cell>
          <cell r="E1020">
            <v>7.0000000000000007E-2</v>
          </cell>
          <cell r="F1020">
            <v>6</v>
          </cell>
        </row>
        <row r="1021">
          <cell r="C1021">
            <v>1230427</v>
          </cell>
          <cell r="D1021" t="str">
            <v>Комплект одягу та покриттів операційних нейрохірургічний  для операцій на гол. мозку №1«Славна®»,( халат медичний на зав`язках довжиною 130 см (розмір 50-52 (L)) - 3 шт (СМС - 35 г/м2);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плівкою) (СМС -35 г/м2); покриття операційне 200х160 см для операційного столу -1 шт (СМС - 35 г/м2); покриття операційне 140х80 см для інструментального столу - 1 шт ( ламінований спанбонд - 45 г/м2);покриття операційне 80х70 см з адгезивним краєм - 4 шт (СМС - 35 г/м2); покриття операційне 35х20 см - 4 шт (спанлейс - 50 г/м2); бічна кишеня 40х30 см з адгезивною фіксацією - 2 шт (поліетилен - 25 г/м2); стрічка адгезивна 50х5 см -2 шт; мішок збиральний 50х40 см з адгезивною фіксацією (конусної форми) -1 шт (поліетилен) стерильний</v>
          </cell>
          <cell r="E1021">
            <v>7.0000000000000007E-2</v>
          </cell>
          <cell r="F1021">
            <v>0</v>
          </cell>
        </row>
        <row r="1022">
          <cell r="C1022">
            <v>1230402</v>
          </cell>
          <cell r="D1022" t="str">
            <v>Комплект одягу та покриттів операційних нейрохірургічний для операцій на  головному мозку  № 2 «Славна®» (халат медичний (хірургічний)  на зав`язках довжиною 130 см (розмір 50-52 (L)) -3 шт (СМС -35 г/м2); покриття операційне 280х150 см з отвором 10х2 см -1 шт ( ламінований спанбонд - 45 г/м2); покриття операційне 140х80 см  для інструментального столу - 1 шт ( ламінований спанбонд - 45 г/м2);  покриття операційне 120х100 см для операційного столу - 1 шт  ( ламінований спанбонд  - 30 г/м2); стрічка адгезивна 200х5 см -1 шт) стерильний</v>
          </cell>
          <cell r="E1022">
            <v>7.0000000000000007E-2</v>
          </cell>
          <cell r="F1022">
            <v>10</v>
          </cell>
        </row>
        <row r="1023">
          <cell r="C1023">
            <v>1230426</v>
          </cell>
          <cell r="D1023" t="str">
            <v>Комплект одягу та покриттів операційних нейрохірургічний  для операцій на гол. мозку №3«Славна®»,((шапочка-берет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200х160 см з адгезивним краєм по короткій стороні -2 шт (СМС - 35 г/м2); покриття операційне 220х160 см на дугу, з адгезивним операційним полем 25х15 см -1 шт (з антимікробною плівкою)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</v>
          </cell>
          <cell r="E1023">
            <v>7.0000000000000007E-2</v>
          </cell>
          <cell r="F1023">
            <v>6</v>
          </cell>
        </row>
        <row r="1024">
          <cell r="C1024">
            <v>1230406</v>
          </cell>
          <cell r="D1024" t="str">
            <v>Комплект одягу та покриттів операційних нейрохірургічний для операцій на головному мозку  № 3 «Славна®» 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200х160 см з адгезивним краєм по короткій стороні -2 шт (СМС - 35 г/м2); покриття операційне 220х160 см на дугу, з адгезивним операційним полем 25х15 см -1 шт (з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</v>
          </cell>
          <cell r="E1024">
            <v>7.0000000000000007E-2</v>
          </cell>
          <cell r="F1024">
            <v>6</v>
          </cell>
        </row>
        <row r="1025">
          <cell r="C1025">
            <v>1230412</v>
          </cell>
          <cell r="D1025" t="str">
            <v>Комплект одягу та покриттів операційних нейрохірургічний для операцій на головному мозку  № 9 «Славна®» (екстракраніальних судин) ( халат медичний на зав`язках довжиною 132 см (розмір 54-56 (ХL)) - 3 шт (СМС - 35 г/м2);покриття операційне 200х160 см - на дугу з адгезивним операційним полем 25х15 см  (з антимікробною операційною плівкою "IOBAN")- 1 шт. (СМС -35 г/м2) ; покриття операційне 200х160 см  з адгезивним краєм по короткій стороні -1 шт (СМС - 35 г/м2); покриття операційне 80х70 см з адгезивним краєм  по довгій стороні- 3 шт (СМС - 35 г/м2); бічна кишеня 40х30 см з липкою фіксацією - 1шт (поліетилен - 55 г/м2) стерильний</v>
          </cell>
          <cell r="E1025">
            <v>7.0000000000000007E-2</v>
          </cell>
          <cell r="F1025">
            <v>8</v>
          </cell>
        </row>
        <row r="1026">
          <cell r="C1026">
            <v>1230420</v>
          </cell>
          <cell r="D1026" t="str">
            <v>Комплект одягу та покриттів операційних нейрохірургічний (для операцій на хребті)  №2  «Славна®» (халат медичний (хірургічний) на зав`язках довжиною 130 см (розмір 50-52 (L)) - 4 шт. (СМС - 35 г/м2); покриття операційне 260смх160см з U-подібним адгезивним отвором 70смх7см (по короткій стороні) - 1 шт. (СМС - 35 г/м2); покриття операційне 200см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200см х 160см - 3 шт. (СМС - 35 г/м2); покриття операційне 160см х 160см з адгезивним краєм - 1 шт. (СМС - 35 г/м2); пелюшка поглинаюча 90см х 60см з адгезивним краєм (по короткій стороні) -  2 шт. (целюлоза+абсорбент)) стерильний</v>
          </cell>
          <cell r="E1026">
            <v>7.0000000000000007E-2</v>
          </cell>
          <cell r="F1026">
            <v>0</v>
          </cell>
        </row>
        <row r="1027">
          <cell r="C1027">
            <v>1230430</v>
          </cell>
          <cell r="D1027" t="str">
            <v>Комплект одягу та покриттів операційних нейрохірургічний (для операцій на хребті) №3«Славна®» (Шапочка-берет медична - 2 шт.(спанбонд-13 г/м2); маска медична тришарова на резинках - 2шт. (спанбонд+фільтруючий шар-мелтблаун); бахіли медичні стерильні - 2 пари (спанбонд - 30г/м2); покриття операційне 300х160 см - на дугу, з адгезивним операційним полем 25х15 см (з антимікробною операційною плівкою) - 1шт. (СМС-35г/м2); покриття операційне 140х80 см для інструментального столу - 2 шт.(ламінований спанбонд-45г/м2); халат медичний (хірургічний) на зав'язках довжиною 130 см. (розмір 50-52 (L)) - 2шт. (СМС-35 г/м2); серветка пакувальна 120х80 см. - 1шт.(спанбонд-17г/м2) стерильний</v>
          </cell>
          <cell r="E1027">
            <v>7.0000000000000007E-2</v>
          </cell>
          <cell r="F1027">
            <v>10</v>
          </cell>
        </row>
        <row r="1028">
          <cell r="C1028">
            <v>1230431</v>
          </cell>
          <cell r="D1028" t="str">
            <v>Комплект одягу та покриттів операційних нейрохірургічний (для операцій на хребті) №4 «Славна®» (шапочка-берет медична - 3 шт (спанбонд-13 г/м2); маска медична тришарова на резинках - 3 шт (спанбонд+фільтруючий шар-мелтблаун); халат медичний (хірургічний) на зав'язках довжиною 130 см (розмір 50-52 (L)) - 2 шт (СМС - 35 г/м2); халат медичний (захисний) комбінований на зав'язках (тип Б) довжиною 130 см (розмір 50-52 (L)) - 1 шт (СМС+ламінований спанбонд -35+45 г/м2); бахіли медичні середні - 3 пари (спанбонд - 30 г/м2); покриття операційне 220х160 см - на дугу, з адгезивним операційним полем 25х15 см (з антимікробною операційною плівкою) - 1 шт (СМС - 35 г/м2); покриття операційне 80х70 см з адгезивним краєм (по довгій стороні) - 2 шт (СМС - 35 г/м2); покриття операційне 140х80 см для інструментального столу - 2 шт (ламінований спанбонд - 45 г/м2); покриття операційне 40х30 см з адгезивним краєм (по довгій стороні) - 2 шт (СМС г/м2); кишеня бічна 40х30 см з липкою фіксацією - 2 шт (поліетилен - 55 г/м2)  стерильний</v>
          </cell>
          <cell r="E1028">
            <v>7.0000000000000007E-2</v>
          </cell>
          <cell r="F1028">
            <v>8</v>
          </cell>
        </row>
        <row r="1029">
          <cell r="C1029">
            <v>1230435</v>
          </cell>
          <cell r="D1029" t="str">
            <v>Комплект одягу та покриттів операційних нейрохірургічний № 25 «Славна®» (Халат медичний (хірургічний) на зав’язках довжиною 132 см (розмір 54-56 (ХL))  - 1 шт (СМС - 35 г/м2); брюки медичні (розмір 50-52 (L)) - 1 шт (СМС - 35 г/м2); покриття операційне 200см х 160см для операційного столу - 1 шт (СМС - 35 г/м2); покриття операційне  120х80 см з адгезивним отвором діаметром 7 см (з антимікробною операційною плівкою)- 1 шт (СМС - 35 г/м2); серветка пакувальна 120см х 80см - 1 шт (ламінований спанбонд - 45 г/м2) стерильний</v>
          </cell>
          <cell r="E1029">
            <v>7.0000000000000007E-2</v>
          </cell>
          <cell r="F1029">
            <v>15</v>
          </cell>
        </row>
        <row r="1030">
          <cell r="C1030">
            <v>1230418</v>
          </cell>
          <cell r="D1030" t="str">
            <v>Комплект одягу та покриттів операційних нейрохірургічний №14 «Славна®» (шапочка-берет медична з поглинаючою смужкою - 2 шт. (спанбонд - 13 г/м2); маска медична тришарова на зав`язках - 2 шт. (спанбонд+фільтруючий шар - мелтблаун);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</v>
          </cell>
          <cell r="E1030">
            <v>7.0000000000000007E-2</v>
          </cell>
          <cell r="F1030">
            <v>6</v>
          </cell>
        </row>
        <row r="1031">
          <cell r="C1031">
            <v>1230422</v>
          </cell>
          <cell r="D1031" t="str">
            <v>Комплект одягу та покриттів операційних нейрохірургічний №17 «Славна®» (шапочка-берет медична з поглинаючою смужкою - 2 шт. (спанбонд - 13 г/м2); маска медична тришарова на зав`язках - 1 шт. (спанбонд+фільтруючий шар - мелтблаун); маска медична тришарова на резинках - 1шт. (спанбонд+фільтруючий шар - мелтблаун);)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</v>
          </cell>
          <cell r="E1031">
            <v>7.0000000000000007E-2</v>
          </cell>
          <cell r="F1031">
            <v>6</v>
          </cell>
        </row>
        <row r="1032">
          <cell r="C1032">
            <v>1230425</v>
          </cell>
          <cell r="D1032" t="str">
            <v>Комплект одягу та покриттів операційних нейрохірургічний №20 «Славна®» (халат медичний (хірургічний) на зав’язках «КОМФОРТ» довжиною 132 см (розмір 50-52 (L)) - 3 шт. (спанлейс - 68 г/м2); покриття операційне 200см х 160см з адгезивним краєм (по короткій стороні)- 2 шт.(СМС - 35 г/м2); покриття операційне 60см х 50см з адгезивним краєм(по довгій стороні) - 4 шт.(СМС - 35 г/м2); покриття операційне 35см х 20см - 4 шт. (спанлейс - 50 г/м2); мішок збиральний 60см х 40см з липкою фіксацією (конусної форми з фільтром) - 1 шт. (поліетилен - 55 г/м2); стрічка адгезивна 50см х 5см - 2 шт. (нетканий матеріал + скотч технічний) ; кишеня бічна 40см х 30см з липкою фіксацією - 2 шт. (поліетилен - 55 г/м2) стерильний</v>
          </cell>
          <cell r="E1032">
            <v>7.0000000000000007E-2</v>
          </cell>
          <cell r="F1032">
            <v>8</v>
          </cell>
        </row>
        <row r="1033">
          <cell r="C1033">
            <v>1230437</v>
          </cell>
          <cell r="D1033" t="str">
            <v>Комплект одягу та покриттів операційних нейрохірургічний №27 «Славна®» (халат медичний (хірургічний) на зав’язках «КОМФОРТ» довжиною 132 см (розмір 50-52 (L)) - 1 шт(спанлейс - 68 г/м2);покриття операційне 210х140 см - 1 шт(СМС - 35 г/м2);покриття операційне 210см х 120см з адгезивним краєм  (по короткій стороні) - 2 шт(СМС - 35 г/м2);покриття операційне 100см х 90см з адгезивним краєм (по короткій стороні) - 2 шт(СМС - 35 г/м2);чохол на мікроскоп для нейрохірургії 250см х 120см (на 2 окуляри) - 2 шт(поліетилен - 30 г/м2)) стерильний</v>
          </cell>
          <cell r="E1033">
            <v>7.0000000000000007E-2</v>
          </cell>
          <cell r="F1033">
            <v>1</v>
          </cell>
        </row>
        <row r="1034">
          <cell r="C1034">
            <v>1230413</v>
          </cell>
          <cell r="D1034" t="str">
            <v>Комплект одягу та покриттів операційних нейрохірургічний для операцій на головному мозку  №10 «Славна®»(халат медичний (хірургічний) на зав`язках довжиною 130 см (розмір 50-52 (L)) (СМС - 35 г/м2 )  – 3шт, покриття операційне 240х160 см з адгезивною стрічкою по короткій стороні  (СМС - 35 г/м2 ) -1шт, покриття операційне 200х160 см  (СМС - 35 г/м2 ) – 1 шт,  покриття операційне  120х80 см з адгезивним отвором діаметром 7 см  (СМС-35г/м2) -2 шт, покриття операційне 80х70 см з адгезивною стрічкою по довгій стороні  (СМС - 35 г/м2 ) – 1 шт, бічна кишеня 40х30 см з липкою фіксацією та металевим шнуром для максимального розведення кишені (поліетилен 55 г/м2 ) - 1шт., стрічка адгезивна 50х5 см  (шар - 35 г/м2) – 2 шт.(нетканий матеріал + скотч технічний)) стерильний</v>
          </cell>
          <cell r="E1034">
            <v>7.0000000000000007E-2</v>
          </cell>
          <cell r="F1034">
            <v>10</v>
          </cell>
        </row>
        <row r="1035">
          <cell r="C1035">
            <v>1230414</v>
          </cell>
          <cell r="D1035" t="str">
            <v>Комплект одягу та покриттів операційних нейрохірургічний для операцій на головному мозку №11«Славна®» (шапочка-ковпак медична з поглинаючою смужкою - 4 шт.(СМС-35 г/м2); маска медична тришарова на зав`язках - 4 шт.(спанбонд+фільтруючий шар-мелтблаун); халат медичний (хірургічний) на зав`язках довжиною 130 см (розмір 50-52 (L)) - 4 шт. (СМС - 35 г/м2); бахіли медичні високі на зав’язках - 4 пари (СМС - 35 г/м2); покриття операційне 160см х 240см з адгезивним операційним полем 30см х 20см (з антимікробною операційною плівкою «Ioban»), адгезивним краєм (по довгій стороні), поглинаючою зоною та мішком збиральним конусної форми 50cм х 60см (з фільтром і відвідною трубкою довжиною 130 см) - 1шт. (СМС-35 г/м2), покриття операційне 200см х 160см для операційного столу - 1шт.(СМС-35г/м2), покриття операційне 140см х 80см для інструментального столу - 1шт.(ламінований спанбонд-45г/м2), покриття операційне 240см х 160см з адгезивним краєм (по короткій стороні) - 1шт. (СМС-35г/м2), покриття операційне 80см х 70см з адгезивним краєм (по довгій стороні) - 2шт.(СМС-35г/м2), кишеня бічна 40см х 30см з липкою фіксацією - 1шт.(поліетилен-55г/м2), стрічка адгезивна 50см х 5см - 2шт.(нетканий матеріал+скотч технічний), покриття операційне 35см х 20см - 4шт.(спанлейс - 50г/м2), серветка пакувальна 100см х 80см - 1шт.(ламінований спанбонд - 45г/м2)) стерильний</v>
          </cell>
          <cell r="E1035">
            <v>7.0000000000000007E-2</v>
          </cell>
          <cell r="F1035">
            <v>4</v>
          </cell>
        </row>
        <row r="1036">
          <cell r="C1036">
            <v>1230417</v>
          </cell>
          <cell r="D1036" t="str">
            <v>Комплект одягу та покриттів операційних нейрохірургічний для операцій на головному мозку №13 «Славна®» (халат медичний (хірургічний) на зав’язках довжиною 150 см (розмір 58-60 (XXL)) - 1 шт. (СМС - 35 г/м2); халат медичний (хірургічний) на зав`язках довжиною 130 см (розмір 50-52 (L)) - 4 шт. (СМС - 35 г/м2); бахіли медичні високі на зав’язках - 5 пар (СМС - 35 г/м2); покриття операційне 240см х 160см - на дугу, з адгезивним краєм та поглинаючою зоною (по довгій стороні) - 1 шт. (СМС - 35 г/м2); покриття операційне 210см х 120см - 1 шт. (спанлейс - 50 г/м2); покриття операційне 200см х 160см з адгезивним краєм та поглинаючою зоною (по короткій стороні) - 1 шт. (СМС - 35 г/м2); покриття операційне 200см х 160см - 3 шт. (СМС - 35 г/м2); покриття операційне 100см х 80см з адгезивним краєм та поглинаючою зоною (по довгій стороні) - 2 шт. (СМС - 35 г/м2); покриття операційне 80см х 60см - 4 шт. (СМС - 35 г/м2); пелюшка поглинаюча 60см х 40см з адгезивним краєм (по довгій стороні) - 2 шт. (целюлоза+абсорбент); покриття операційне 35см х 20см - 4 шт. (спанлейс - 50 г/м2); антимікробна операційна плівка «Ioban» 34см х 35см - 1 шт. ) стерильний</v>
          </cell>
          <cell r="E1036">
            <v>7.0000000000000007E-2</v>
          </cell>
          <cell r="F1036">
            <v>2</v>
          </cell>
        </row>
        <row r="1037">
          <cell r="C1037">
            <v>1230421</v>
          </cell>
          <cell r="D1037" t="str">
            <v>Комплект одягу та покриттів операційних нейрохірургічний для операцій на головному мозку №16 «Славна®» (халат медичний (хірургічний) на зав’язках довжиною 150 см (розмір 58-60 (XXL)) - 1 шт. (СМС - 35 г/м2); халат медичний (хірургічний) на зав`язках довжиною 130 см (розмір 50-52 (L)) - 4 шт. (СМС - 35 г/м2); бахіли медичні високі на зав’язках - 5 пар (СМС - 35 г/м2); покриття операційне 240см х 160см - на дугу, з адгезивним краєм та поглинаючою зоною (по довгій стороні) - 1 шт. (СМС - 35 г/м2); покриття операційне 210см х 120см - 1 шт. (спанлейс - 50 г/м2); покриття операційне 200см х 160см з адгезивним краєм та поглинаючою зоною (по короткій стороні) - 1 шт. (СМС - 35 г/м2); покриття операційне 200см х 160см - 3 шт. (СМС - 35 г/м2); покриття операційне 100см х 80см з адгезивним краєм та поглинаючою зоною (по довгій стороні) - 2 шт. (СМС - 35 г/м2); покриття операційне 80см х 60см - 4 шт. (СМС - 35 г/м2); пелюшка поглинаюча 60см х 40см з адгезивним краєм (по довгій стороні) - 2 шт. (целюлоза+абсорбент); покриття операційне 35см х 20см - 4 шт. (спанлейс - 50 г/м2); плівка "SoFilmPlus" з іонами срібла - 1 шт. ) стерильний</v>
          </cell>
          <cell r="E1037">
            <v>7.0000000000000007E-2</v>
          </cell>
          <cell r="F1037">
            <v>2</v>
          </cell>
        </row>
        <row r="1038">
          <cell r="C1038">
            <v>1230409</v>
          </cell>
          <cell r="D1038" t="str">
            <v>Комплект одягу та покриттів операційних нейрохірургічний для операцій на головному мозку  № 6 «Славна®» (шапочка-берет медична - 3 шт. (спанбонд - 13 г/м2 ),маска медична тришарова на резинках - 3 шт. (спанбонд, фільтруючий шар-мелтблаун); халат медичний на зав`язках довжиною 130 см (розмір 50-52 (L)) - 3 шт (СМС - 35 г/м2);бахіли медичні середні - 3 пари (спанбонд - 30 г/м2 ), покриття операційне 240х160 см-на дугу, з адгезивним краєм по довгій стороні -1 шт (ламінований спанбонд - 45 г/м2); покриття операційне 200х160 см для операційного столу  -1 шт .(СМС - 35 г/м2); покриття операційне 140х80 см для інструментального столу - 1 шт. ( ламінований спанбонд - 45 г/м2);покриття операційне 80х80 см з адгезивним краєм - 1 шт (СМС - 35 г/м2); покриття операційне 35х20 см - 4 шт (спанлейс - 50 г/м2)) стерильний</v>
          </cell>
          <cell r="E1038">
            <v>7.0000000000000007E-2</v>
          </cell>
          <cell r="F1038">
            <v>8</v>
          </cell>
        </row>
        <row r="1039">
          <cell r="C1039">
            <v>1230410</v>
          </cell>
          <cell r="D1039" t="str">
            <v>Комплект одягу та покриттів операційних нейрохірургічний для операцій на головному мозку  № 7 «Славна®» (шапочка-берет медична  - 3 шт.(спанбонд -13 г/м2), халат медичний (хірургічний) на зав`язках довжиною 130 см (розмір 50-52 (L)) - 2 шт. (СМС - 35 г/м2), халат медичний (хірургічний) на зав`язках довжиною 132 см (розмір 54-56 (XL)) - 1 шт. (СМС-35г/м2), маска медична тришарова на резинках (спанбонд, фільтруючий шар- мелтблаун) - 3 шт; бахіли медичні середні  - 3 пари (спанбонд - 30 г/м2), покриття операційне 240х160 см з адгезивним краєм по короткій стороні -1 шт (СМС - 35 г/м2), покриття операційне 200х160 см на дугу, з адгезивним операційним полем 25х15 см  (без антимікробної плівки "IOBAN") -1 шт. (СМС - 35 г/м2), покриття операційне 200х160 см для операційного столу - 1 шт. (СМС-35 г/м2); покриття операційне 140х80 см для інструментального столу - 1 шт. ( ламінований спанбонд - 45 г/м2); покриття операційне 80х70 см з адгезивним краєм - 4 шт. (СМС - 35 г/м2); покриття операційне 35х20 см - 4 шт. (спанлейс - 50 г/м2); бічна кишеня 40х30 см з липкою фіксацією - 2 шт. (поліетилен - 55 г/м2), мішок збиральний 50х40 см  (конусної форми) з липкою фіксацією та фільтром -1 шт. (поліетилен - 55 г/м2), стрічка адгезивна 50х5 см - 2 шт.) стерильний</v>
          </cell>
          <cell r="E1039">
            <v>7.0000000000000007E-2</v>
          </cell>
          <cell r="F1039">
            <v>4</v>
          </cell>
        </row>
        <row r="1040">
          <cell r="C1040">
            <v>1230411</v>
          </cell>
          <cell r="D1040" t="str">
            <v>Комплект одягу та покриттів операційних нейрохірургічний для операцій на головному мозку  № 8«Славна®» ((шапочка-берет медична (спанбонд -13 г/м2) - 2 шт; (халат медичний (хірургічний) на зав`язках довжиною 134 см "Комфорт" із захисними зонами (розмір 54-56 (ХL)) - 2 шт (спанлейс); маска медична тришарова на резинках (спанбонд, фільтруючий шар- мелтблаун) - 2 шт; бахіли медичні середні (спанбонд - 30 г/м2) - 2 пари; покриття операційне 240х160 см з адгезивним краєм по короткій стороні -2 шт (СМС - 35 г/м2); покриття операційне 220х160 см на дугу, з адгезивним операційним полем 25х15 см -1 шт (без 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</v>
          </cell>
          <cell r="E1040">
            <v>7.0000000000000007E-2</v>
          </cell>
          <cell r="F1040">
            <v>6</v>
          </cell>
        </row>
        <row r="1041">
          <cell r="C1041">
            <v>1230433</v>
          </cell>
          <cell r="D1041" t="str">
            <v>Комплект одягу та покриттів операційних нейрохірургічний для операцій на головному мозку №23"Комплект одягу для операційної медсестри: (шапочка - берет медична -1 шт (спанбонд - 13 г/м2); маска медична тришарова на резинках - 1 шт (спанбонд+фільтруючий шар - мелтблаун); халат медичний (хірургічний) на зав’язках довжиною 128 см (розмір 46-48 (М)) - 1 шт (СММС - 35 г/м2); бахіли медичні середні - 1 пара (спанбонд - 30 г/м2); покриття операційне 140см х 80см для інструментального столу - 1 шт (ламінований спанбонд - 45 г/м2)); Комплект одягу для лікаря: (шапочка - берет медична - 3 шт (спанбонд - 13 г/м2);маска медична тришарова на резинках - 3 шт (спанбонд+фільтруючий шар - мелтблаун); халат медичний (хірургічний) на зав’язках «КОМФОРТ» довжиною 132 см (розмір 50-52 (L)) - 2 шт (спанлейс - 68 г/м2); халат медичний (хірургічний) на зав’язках довжиною 130 см (розмір 50-52 (L)) - 1 шт (СММС-35г/м2); бахіли медичні середні - 3 пари (спанбонд - 30 г/м2); Комплект покриттів: (покриття операційне 220см х 160см - на дугу, з адгезивним операційним полем 25см х 15см (з антимікробною операційною плівкою «Ioban») - 1 шт (СММС - 35 г/м2); покриття операційне 200см х 160см з адгезивним краєм (по короткій стороні) - 2 шт (СММС - 35 г/м2); покриття операційне 210см х 160см - 3 шт (СММС - 35 г/м2); покриття операційне 80см х 70см з адгезивним краєм (по довгій стороні) - 4 шт (СММС - 35 г/м2); покриття операційне 80см х 70см - 4 шт (СММС - 35 г/м2); покриття операційне 35см х 20см  - 2 шт (спанлейс - 50 г/м2); мішок збиральний 60см х 40см з липкою фіксацією (конусної форми з фільтром) - 1 шт (поліетилен - 55 г/м2); стрічка адгезивна 50см х 5см - 2 шт (нетканий матеріал + скотч технічний); кишеня бічна 40см х 30см з липкою фіксацією - 2 шт (поліетилен - 55 г/м2); серветка пакувальна 120см х 80см - 1 шт (спанбонд - 17 г/м2)) "Славна®"</v>
          </cell>
          <cell r="E1041">
            <v>7.0000000000000007E-2</v>
          </cell>
          <cell r="F1041">
            <v>3</v>
          </cell>
        </row>
        <row r="1042">
          <cell r="C1042">
            <v>1230423</v>
          </cell>
          <cell r="D1042" t="str">
            <v>Комплект одягу та покриттів операційних нейрохірургічний для операцій на головному мозку №18   "Славна" стерильний ( халат медичний (хірургічний) на зав`язках довжиною 130 см (розмір 50-52 (L)) - 3 шт.  (СМС - 35 г/м2);  покриття операційне  120х80 см з адгезивним отвором діаметром 7 см (з антимікробною операційною плівкою «Ioban») - 2 шт. (СМС - 35 г/м2); покриття операційне 240см х 160см з адгезивним краєм (по короткій стороні) - 1 шт. (СМС - 35 г/м2);покриття операційне 80см х 70см з адгезивним краєм (по довгій стороні) - 3 шт. (СМС - 35 г/м2); покриття операційне 200см х 160см -1 шт. (СМС - 35 г/м2); стрічка адгезивна 50см х 5см - 2 шт. (нетканий матеріал + скотч технічний);  кишеня бічна 40см х 30см з липкою фіксацією та проволокою - 2 шт.(поліетилен - 55 г/м2)</v>
          </cell>
          <cell r="E1042">
            <v>7.0000000000000007E-2</v>
          </cell>
          <cell r="F1042">
            <v>8</v>
          </cell>
        </row>
        <row r="1043">
          <cell r="C1043">
            <v>1230424</v>
          </cell>
          <cell r="D1043" t="str">
            <v>Комплект одягу та покриттів операційних нейрохірургічний для операцій на головному мозку № 19 «Славна® стерильний (шапочка-ковпак медична з поглинаючою смужкою - 4 шт. (СМС - 35 г/м2); маска медична тришарова на резинках	- 4 шт. (спанбонд+фільтруючий шар - мелтблаун); 
халат медичний (хірургічний) на зав`язках довжиною 130 см (розмір 50-52 (L)) - 4 шт.	(СМС - 35 г/м2); бахіли медичні високі на зав’язках - 4 пари (СМС - 35 г/м2); покриття операційне 160см х 240см з адгезивним операційним полем 30см х 20см (з антимікробною плівкою "IOBAN"), адгезивним краєм (по довгій стороні), поглинаючою зоною та мішком збиральним конусної форми 50cм х 60см (з фільтром і відвідною трубкою - 1 шт. (СМС - 35 г/м2);
покриття операційне 240см х 160см з адгезивним краєм (по короткій стороні) - 1 шт.	(СМС - 35 г/м2); покриття операційне 200см х 160см для операційного столу - 1 шт.(СМС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	 - 2 шт. (СМС - 35 г/м2);  покриття операційне 35см х 20см - 4 шт.(спанлейс - 50 г/м2); кишеня бічна 40см х 30см з липкою фіксацією - 1 шт. (поліетилен - 55 г/м2);
стрічка адгезивна 50см х 5см - 2 шт.	(нетканий матеріал + скотч технічний)</v>
          </cell>
          <cell r="E1043">
            <v>7.0000000000000007E-2</v>
          </cell>
          <cell r="F1043">
            <v>4</v>
          </cell>
        </row>
        <row r="1044">
          <cell r="C1044">
            <v>1230428</v>
          </cell>
          <cell r="D1044" t="str">
            <v>Комплект одягу та покриттів операційних нейрохірургічний для операцій на головному мозку №19«Славна® (шапочка-ковпак медична з поглинаючою смужкою - 4 шт. (СМС - 35 г/м2); маска медична тришарова на резинках - 4 шт. (спанбонд+фільтруючий шар - мелтблаун); 
халат медичний (хірургічний) на зав`язках довжиною 130 см (розмір 50-52 (L)) - 4 шт.	(СМС - 35 г/м2); бахіли медичні високі на зав’язках - 4 пари (СМС - 35 г/м2); покриття операційне 160см х 240см з адгезивним операційним полем 30см х 20см (з антимікробною плівкою), адгезивним краєм (по довгій стороні), поглинаючою зоною та мішком збиральним конусної форми 50cм х 60см (з фільтром і відвідною трубкою - 1 шт. (СМС - 35 г/м2);
покриття операційне 240см х 160см з адгезивним краєм (по короткій стороні) - 1 шт.	(СМС - 35 г/м2); покриття операційне 200см х 160см для операційного столу - 1 шт.(СМС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	 - 2 шт. (СМС - 35 г/м2);  покриття операційне 35см х 20см - 4 шт.(спанлейс - 50 г/м2); кишеня бічна 40см х 30см з липкою фіксацією - 1 шт. (поліетилен - 55 г/м2);
стрічка адгезивна 50см х 5см - 2 шт.	(нетканий матеріал + скотч технічний)  стерильний</v>
          </cell>
          <cell r="E1044">
            <v>7.0000000000000007E-2</v>
          </cell>
          <cell r="F1044">
            <v>4</v>
          </cell>
        </row>
        <row r="1045">
          <cell r="C1045">
            <v>1230429</v>
          </cell>
          <cell r="D1045" t="str">
            <v>Комплект одягу та покриттів операційних нейрохірургічний для операцій на головному мозку №21 «Славна®» (шапочка-берет медична - 2шт. (спанбонд-13г/м2); маска медична тришарова на резинках - 2 шт.(спанбонд+фільтруючий шар-мелтблаун); бахіли медичні середні - 2 пари (спанбонд-30г/м2); покриття операційне 220х160 см - на дугу, з адгезивним операційним полем 25х25 см (з операційною плівкою) - 1 шт. (СМС-35 г/м2); покриття операційне 140х80 см для інструментального столу - 2 шт. (ламінований спанбонд - 45 г/м2); халат медичний (хірургічний) на завязках довжиною 130 см (розмір 50-52(L)) - 2 шт.(СМС-35 г/м2); мішок збиральний 60х40 см з липкою фіксацією (конусної форми з фільтром) - 1 шт. (поліетилен - 55 г/м2); серветка пакувальна 120х80 см. - 1 шт. (спанбонд 17 г/м2) стерильний</v>
          </cell>
          <cell r="E1045">
            <v>7.0000000000000007E-2</v>
          </cell>
          <cell r="F1045">
            <v>8</v>
          </cell>
        </row>
        <row r="1046">
          <cell r="C1046">
            <v>1230436</v>
          </cell>
          <cell r="D1046" t="str">
            <v>Комплект одягу та покриттів операційних нейрохірургічний для операцій на головному мозку №26 (шапочка-ковпак медична-3 шт (СМС - 35 г/м2);маска медична тришарова на зав'язках-3 шт	(спанбонд+фільтруючий шар - мелтблаун);халат медичний (хірургічний) на зав’язках довжиною 130 см (розмір 50-52 (L))-3 шт(СМС - 35 г/м2);бахіли медичні високі на зав’язках	-3 пар(СМС - 35 г/м2);
покриття операційне 280см х 150см з адгезивним операційним полем 10см х 2см-1 шт(ламінований спанбонд - 45 г/м2);покриття операційне 160х120 см-1 шт (СМС - 35 г/м2);
покриття операційне 140см х 80см для інструментального столу-1 шт (ламінований спанбонд - 45 г/м2);покриття операційне 120см х 100см для операційного столу	-1 шт (ламінований спанбонд - 45 г/м2);стрічка адгезивна 200см х 5см-1 шт (нетканий матеріал + скотч технічний);серветка пакувальна 120см х 80см-1 шт (спанбонд - 17 г/м2)</v>
          </cell>
          <cell r="E1046">
            <v>7.0000000000000007E-2</v>
          </cell>
          <cell r="F1046">
            <v>8</v>
          </cell>
        </row>
        <row r="1047">
          <cell r="C1047">
            <v>1230416</v>
          </cell>
          <cell r="D1047" t="str">
            <v>Комплект одягу та покриттів операційних нейрохірургічний (для операцій на хребті) №1 «Славна®» (шапочка - берет медична з поглинаючою смужкою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150 см (розмір 54-56 (ХL)) - 2 шт. (СМС - 35 г/м2); бахіли медичні високі на резинках - 2 пари (СМС - 35 г/м2); покриття операційне 300см х 160см з адгезивним операційним полем 15см х 3см та поглинаючою зоною - 1 шт. (СМС - 35 г/м2); покриття операційне 200см х 160см для операційного столу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- 55 г/м2); стрічка адгезивна 50см х 5см - 1 шт. (нетканий матеріал + скотч технічний); тримач шнура 20см х 3см (на "липучці") - 1 шт. (стрічка контактна текстильна)) стерильний</v>
          </cell>
          <cell r="E1047">
            <v>7.0000000000000007E-2</v>
          </cell>
          <cell r="F1047">
            <v>6</v>
          </cell>
        </row>
        <row r="1048">
          <cell r="C1048">
            <v>1230524</v>
          </cell>
          <cell r="D1048" t="str">
            <v>Комлпект одягу та покриттів операційних для артроскопії №12 «Славна®» (Халат медичний (хірургічний) на зав`язках довжиною 130 см (розмір 50-52 (L)) - 2 шт. (СМС - 35 г/м2); покриття операційне 300х160 см для кінцівки з гумовою еластичною манжетою - 1 шт. (СМС - 35 г/м2); покриття операційне 210х160 см для операційного столу - 1 шт.(CМС - 35 г/м2); чохол захисний для кінцівки 80х35 см - 1 шт. (ламінований спанбонд - 45 г/м2); пелюшка поглинаюча 60х60 см з адгезивним краєм - 1 шт.; чохол для шнура 250х15 см - 1 шт. (СМС - 35 г/м2); стрічка адгезивна 50х5 см - 3 шт.) стерильний</v>
          </cell>
          <cell r="E1048">
            <v>7.0000000000000007E-2</v>
          </cell>
          <cell r="F1048">
            <v>8</v>
          </cell>
        </row>
        <row r="1049">
          <cell r="C1049">
            <v>1235119</v>
          </cell>
          <cell r="D1049" t="str">
            <v>Комплект одягу та покриттів операційних для артроскопії №48 "Славна®" (халат медичний (захисний) комбінований на зав'язках (тип А) довжиною 130 см (розмір 50-52 (L)) - 1 шт. (СМС+ламінований спанбонд - 35+45 г/м2); халат медичний (хірургічний) на зав'язках довжиною 130 см (розмір 50-52 (L)) - 2 шт. (СМС - 35 г/м2); покриття операційне 300см х 160см з гумовою еластичною манжетою (з отвором діаметром 10 см) - 1 шт. (СМС - 35 г/м2); покриття операційне 260см х 200см для операційного столу - 1 шт. (СМС - 35 г/м2); чохол для шнура 250см х 15см - 2 шт. (СМС - 35 г/м2); чохол 150см х 80см для інструментального столу "Мейо" - 1 шт. (СМС+ламінований спанбонд - 35+45 г/м2); чохол захисний для кінцівки 80см х 35см - 1 шт. (СМС - 35 г/м2)) стерильний</v>
          </cell>
          <cell r="E1049">
            <v>7.0000000000000007E-2</v>
          </cell>
          <cell r="F1049">
            <v>8</v>
          </cell>
        </row>
        <row r="1050">
          <cell r="C1050">
            <v>1230546</v>
          </cell>
          <cell r="D1050" t="str">
            <v>Комплект одягу та покриттів операційних для артроскопії (операції на верхній кінцівці, втручання на плечовому суглобі) №24 «Славна®»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(спанлейс - 68 г/м2); бахіли медичні середні - 3 пари (спанбонд - 30 г/м2); покриття операційне 300см х 160см - на дугу, з гумовою еластичною манжетою (з отвором діаметром 5 см) - 1 шт. (ламінований спанлейс - 70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(ламінований спанлейс - 70 г/м2); покриття операційне 35см х 20см - 4 шт. (спанлейс - 50 г/м2); чохол 150см х 85см для інструментального столу "Мейо" з допоміжною зоною - 1 шт. (поліетилен - 55 г/м2); чохол захисний для кінцівки 80см х 25см з адгезивною стрічкою 42см х 3см - 1 шт. (ламінований спанлейс - 70 г/м2); пелюшка поглинаюча 60см х 60см з адгезивним краєм - 1 шт. (целюлоза+абсорбент);  мішок збиральний конусної форми 50см х 60см (з липкою фіксацією, фільтром і відвідною трубкою довжиною 130см) - 1 шт. (поліетилен - 55 г/м?); стрічка адгезивна 50см х 10см - 3 шт. (нетканий матеріал + скотч технічний); кишеня бічна 40см х 30см з липкою фіксацією - 1 шт. (поліетилен - 55 г/м2);  серветка пакувальна 120см х 80см - 1 шт. (спанбонд - 17 г/м2)) стерильний</v>
          </cell>
          <cell r="E1050">
            <v>7.0000000000000007E-2</v>
          </cell>
          <cell r="F1050">
            <v>4</v>
          </cell>
        </row>
        <row r="1051">
          <cell r="C1051">
            <v>1230580</v>
          </cell>
          <cell r="D1051" t="str">
            <v>Комплект одягу та покриттів операційних  для артроскопії №31 "Славна®" (халат медичний (хірургічний) на зав`язках довжиною 130 см (розмір 50-52 (L)) - 3 шт(СМС - 35 г/м2);покриття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шт(СМС - 35 г/м2);покриття операційне 200см х 160см для операційного столу - 1 шт(СМС - 35 г/м2);покриття операційне 140см х 80см для інструментального столу - 1 шт(СМС+ламінований спанбонд - 35+45 г/м2);чохол для шнура 210см х 30см з двома адгезивними стрічками 55см х 3см - 1 шт(поліетилен - 55 г/м2);чохол захисний для кінцівки 80см х 35см - 1 шт (СМС - 35 г/м2);пелюшка поглинаюча 60см х 60см з адгезивним краєм - 1 шт(целюлоза+абсорбент);мішок збиральний 50см х 40см з липкою фіксацією (конусної форми з фільтром) - 1 шт(поліетилен - 55 г/м2);стрічка адгезивна 50см х 5см - 3 шт(нетканий матеріал + скотч технічний);серветка пакувальна 120см х 80см - 1 шт(спанбонд - 17 г/м2)) стерильний</v>
          </cell>
          <cell r="E1051">
            <v>7.0000000000000007E-2</v>
          </cell>
          <cell r="F1051">
            <v>6</v>
          </cell>
        </row>
        <row r="1052">
          <cell r="C1052">
            <v>1235120</v>
          </cell>
          <cell r="D1052" t="str">
            <v>Комплект одягу та покриттів операційних  для ортопедії №49 «Славна®» (халат медичний (хірургічний) на зав`язках довжиною 130 см (розмір 50-52 (L)) - 3 шт. (СМС - 35 г/м2); покриття операційне 300см х 160см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покриття операційне 140см х 80см для інструментального столу - 1 шт. (ламінований спанбонд - 45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E1052">
            <v>7.0000000000000007E-2</v>
          </cell>
          <cell r="F1052">
            <v>7</v>
          </cell>
        </row>
        <row r="1053">
          <cell r="C1053">
            <v>1230581</v>
          </cell>
          <cell r="D1053" t="str">
            <v>Комплект одягу та покриттів операційних  для ортопедії №35 "Славна®" (халат медичний (хірургічний) на зав`язках довжиною 130 см (розмір 50-52 (L)) - 3 шт(СМС - 35 г/м2);покриття операційне 300см х 160см - 1 шт(СМС - 35 г/м2);покриття операційне 200см х 160см для операційного столу - 1 шт(СМС - 35 г/м2);покриття операційне 100см х 80см з адгезивним краєм  (по довгій стороні) - 1 шт(СМС - 35 г/м2);покриття операційне 140см х 80см для інструментального столу - 1 шт(СМС+ламінований спанбонд - 35+45 г/м2);чохол захисний для кінцівки 80см х 35см - 1 шт(СМС - 35 г/м2);пелюшка поглинаюча 60см х 60см з адгезивним краєм - 1 шт(целюлоза+абсорбент);стрічка адгезивна 50см х 5см - 3 шт(нетканий матеріал + скотч технічний);серветка пакувальна 120см х 80см - 1 шт(спанбонд - 17 г/м2)) стерильний</v>
          </cell>
          <cell r="E1053">
            <v>7.0000000000000007E-2</v>
          </cell>
          <cell r="F1053">
            <v>7</v>
          </cell>
        </row>
        <row r="1054">
          <cell r="C1054">
            <v>1230506</v>
          </cell>
          <cell r="D1054" t="str">
            <v>Комплект одягу та покриттів операційних для артроскопії   № 3 «Славна®»(халат медичний на зав`язках довжиною 130 см (розмір 50-52(L)) -1шт (СМС  -35 г/м2); покриття операційне 300х160 см - на дугу, для кінцівки з двома резиновими еластичними манжетами, з  приймальним мішком 60х55 см та відвідною трубкою довжиною 130см -1шт (СМС  -35 г/м2);  покриття операційне 200х160 см для операційного столу -1шт (СМС  -35 г/м2); покриття операційне 35х20 см -4шт (спанлейс  -50 г/м2); пелюшка поглинаюча 60х60 см з адгезивним краєм -1шт; стрічка адгезивна 50х5 см -3шт; чохол для інструментального столу "Мейо" 150х80 см -1 шт (СМС та ламінований спанбонд - 35+45 г/м2); чохол захисний для ноги 80х25 см - 1 шт (СМС - 35 г/м2) стерильний</v>
          </cell>
          <cell r="E1054">
            <v>7.0000000000000007E-2</v>
          </cell>
          <cell r="F1054">
            <v>3</v>
          </cell>
        </row>
        <row r="1055">
          <cell r="C1055">
            <v>1230537</v>
          </cell>
          <cell r="D1055" t="str">
            <v>Комплект одягу та покриттів операційних для артроскопії  № 18 (колінного суглобу) «Славна®»(халат медичний (захисний) комбінований на зав`язках тип (А) довжиною 130 см (розмір 50-52 (L)) (СМС+ ламінований спанбонд 35+45 г/м2) - 2 шт; покриття операційне 320х200 см - на дугу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г/м2); пелюшка поглинаюча 60х60 см з адгезивним краєм - 2 шт; стрічка адгезивна 50х5 см - 2 шт)стерильний</v>
          </cell>
          <cell r="E1055">
            <v>7.0000000000000007E-2</v>
          </cell>
          <cell r="F1055">
            <v>5</v>
          </cell>
        </row>
        <row r="1056">
          <cell r="C1056">
            <v>1230548</v>
          </cell>
          <cell r="D1056" t="str">
            <v>Комплект одягу та покриттів операційних для артроскопії  №26 «Славна®» (халат медичний (хірургічний) на зав`язках довжиною 130 см (розмір 50-52 (L)) - 1 шт. (СМС - 35 г/м2);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відводною трубкою довжиною 130см) - 1 шт. (ламінований спанбонд - 45г/м2); покриття операційне 260см х 160см з U-подібним адгезивним операційним полем 100см х 20см (по короткій стороні) - 1шт. (СМС - 35 г/м2); покриття операційне 200см х 160см для операційного столу - 1 шт.(СМС-35г/м2); покриття операційне 80см х 80см з адгезивним краєм - 1шт. (СМС-35г/м2); покриття операційне 35см х 20см - 4 шт.(спанлейс 50 г/м2); кишеня бічня 40см х 30см з липкою фіксацією - 1 шт.(поліетилен - 55 г/м2); стрічка адгезивна 50см х 5см -3шт.(нетканий матеріал+скотч технічний); чохол 150х80см для інструментальногу столу "Мейо" - 1шт.(СМС+ламінований спанбонд - 35+45 г/м2); чохол захисний для ноги 100см х 40см - 2 шт.(СМС-35г/м2);чохол для шнура 250см х 15см - 2 шт.(поліетилен - 55 г/м2)) стерильний</v>
          </cell>
          <cell r="E1056">
            <v>7.0000000000000007E-2</v>
          </cell>
          <cell r="F1056">
            <v>5</v>
          </cell>
        </row>
        <row r="1057">
          <cell r="C1057">
            <v>1230512</v>
          </cell>
          <cell r="D1057" t="str">
            <v>Комплект одягу та покриттів операційних для артроскопії №3/Б «Славна®»(шапочка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E1057">
            <v>7.0000000000000007E-2</v>
          </cell>
          <cell r="F1057">
            <v>8</v>
          </cell>
        </row>
        <row r="1058">
          <cell r="C1058">
            <v>1235118</v>
          </cell>
          <cell r="D1058" t="str">
            <v>Комплект одягу та покриттів операційних для артроскопії (колінного суглобу) №47 "Славна®" (халат медичний (захисний) комбінований на зав'язках (тип А) довжиною 130 см (розмір 50-52 (L)) - 1 шт. (СМС+ламінований спанбонд - 35+45 г/м2);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260см х 160см з U-подібним адгезивним операційним полем 100см х 20см (по короткій стороні) - 1 шт. (СМС - 35 г/м2); покриття операційне 160см х 150см - 1 шт. (ламінований спанбонд - 45 г/м2); покриття операційне 100см х 40см - 1 шт. (спанлейс - 50 г/м2); покриття операційне 70см х 40см - 1 шт. (спанлейс - 50 г/м2); пелюшка поглинаюча 60см х 60см з адгезивним краєм - 4 шт. (целюлоза+абсорбент); стрічка адгезивна 50см х 5см - 2 шт. (нетканий матеріал + скотч технічний); кишеня бічна 40см х 30см з липкою фіксацією - 1 шт. (поліетилен - 55 г/м2)) стерильний</v>
          </cell>
          <cell r="E1058">
            <v>7.0000000000000007E-2</v>
          </cell>
          <cell r="F1058">
            <v>4</v>
          </cell>
        </row>
        <row r="1059">
          <cell r="C1059">
            <v>1230522</v>
          </cell>
          <cell r="D1059" t="str">
            <v>Комплект одягу та покриттів операційних для артроскопії (колінного суглобу) № 10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320х200 см - на дугу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г/м2); пелюшка поглинаюча 60х60 см з адгезивним краєм - 2 шт; стрічка адгезивна 50х5 см - 2 шт) стерильний</v>
          </cell>
          <cell r="E1059">
            <v>7.0000000000000007E-2</v>
          </cell>
          <cell r="F1059">
            <v>6</v>
          </cell>
        </row>
        <row r="1060">
          <cell r="C1060">
            <v>1230538</v>
          </cell>
          <cell r="D1060" t="str">
            <v>Комплект одягу та покриттів операційних для артроскопії (колінного суглобу) №19 «Славна®»у складі: одяг для пацієнта:сорочка медична з коротким рукавом довжиною 105 см (на зав"язках ззаду) (розмір 50-52 (ХL)) - 1 шт. (СМС-35 г/м2) комплект одягу для лікарів: (шапочка медична (операційна) на зав"язках - 4 шт (спанбонд)  ; маска медична тришарова на зав"язках - 4 шт (спанбонд, фільтруючий шар-мелтблаун); халат медичний на зав`язках довжиною 130см (розмір 50-52(L)) -2шт (СМС  -35 г/м2); халат медичний на зав"язках довжиною 132 см "Комфорт" розмір 50-52 ( L)) -1 шт. (спанлейс ) ;  халат медичний на зав"язках довжиною 134 см "Комфорт із захисними зонами" розмір 54-56 (ХL)) -1 шт. (спанлейс); бахіли медичні середні - 4 пари (спанбонд -30 г/м2);комплект покриттів:( Покриття операційне 300х160 см з гумовою еластичною манжетою (з отвором діаметром 10 см) та поглинаючою зоною - 1 шт.(СМС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з адгезивним краєм (по довгій стороні)  -2шт (СМС - 35 г/м2) 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ноги100х80 см з адгезивним краєм (по довгій стороні)-1шт (СМС  -30 г/м2);  пелюшка поглинаюча 60х60см з адгезивним краєм - 1шт;  стрічка адгезивна 50х5см -3шт ; кишеня бічна40х30 см з липкою фіксацією - 1 шт (поліетилен); плівка операційна антимікробна "Ioban" (56х45)см - 1 шт.)стерильний</v>
          </cell>
          <cell r="E1060">
            <v>7.0000000000000007E-2</v>
          </cell>
          <cell r="F1060">
            <v>3</v>
          </cell>
        </row>
        <row r="1061">
          <cell r="C1061">
            <v>1230575</v>
          </cell>
          <cell r="D1061" t="str">
            <v>Комплект одягу та покриттів операційних для артроскопії (колінного суглобу) №28 «Славна®» (Халат медичний (хірургічний) на зав`язках довжиною 140 см (розмір 50-52 (L)) - 3 шт(СМС - 35 г/м2);  покриття операційне 300см х 160см з гумовою еластичною манжетою (з отвором діаметром 10 см) та поглинаючою зоною - 1 шт (СМС - 35 г/м2); покриття операційне 200см х 160см для операційного столу - 1 шт (СМС - 35 г/м2); чохол захисний для кінцівки 80см х 35см - 1 шт (СМС - 35 г/м2); чохол для шнура 200см х 15см - 2 шт (поліетилен - 55 г/м2); стрічка адгезивна 50см х 5см - 3 шт(нетканий матеріал + скотч технічний);серветка пакувальна 120см х 80см - 1 шт (спанбонд 17 г/м2)) стерильний</v>
          </cell>
          <cell r="E1061">
            <v>7.0000000000000007E-2</v>
          </cell>
          <cell r="F1061">
            <v>7</v>
          </cell>
        </row>
        <row r="1062">
          <cell r="C1062">
            <v>1230576</v>
          </cell>
          <cell r="D1062" t="str">
            <v>Комплект одягу та покриттів операційних для артроскопії (колінного суглобу) №29 "Славна®" (Халат медичний (хірургічний) на зав`язках довжиною 130 см (розмір 50-52 (L)) - 1 шт (СМС - 35 г/м2); покриття операційне 200см х 160см для операційного столу - 1 шт (СМС - 35 г/м2); чохол 150см х 85см для інструментального столу "Мейо" з допоміжною зоною - 1 шт (поліетилен - 55 г/м2); покриття операційне 320см х 200см - на дугу, з мішком для збирання рідини 60см х 55см (з двома гумовими еластичними манжетами (з отвором діаметром 10 см) і відвідною трубою довжиною 130 см)-1 шт (СМС - 35 г/м2); чохол захисний для кінцівки 80см х 25см - 1 шт (СМС - 35 г/м2); пелюшка поглинаюча 60см х 60см з адгезивним краєм - 1 шт (целюлоза+абсорбент); кишеня бічна 40см х 30см з липкою фіксацією - 1 шт (поліетилен - 55 г/м2); чохол для шнура 250см х 15см (поліетилен) - 1 шт (поліетилен - 55 г/м2); стрічка адгезивна 50см х 10см - 3 шт (нетканий матеріал + скотч технічний); покриття операційне 35см х 20см - 4 шт (спанлейс - 50 г/м2); серветка пакувальна 100см х 80см - 1 шт (спанбонд 17 г/м2) стерильний</v>
          </cell>
          <cell r="E1062">
            <v>7.0000000000000007E-2</v>
          </cell>
          <cell r="F1062">
            <v>6</v>
          </cell>
        </row>
        <row r="1063">
          <cell r="C1063">
            <v>1230584</v>
          </cell>
          <cell r="D1063" t="str">
            <v>Комплект одягу та покриттів операційних для артроскопії (колінного суглобу) №32 «Славна®» (халат медичний (захисний) комбінований на зав’язках (тип А) довжиною 130 см (розмір 50-52 (L)) - 1 шт(СМС+ламінований спанбонд - 35+45 г/м2);покриття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шт(ламінований спанбонд - 45 г/м2);покриття операційне 260см х 160см з U-подібним адгезивним операційним полем 100см х 20см (по короткій стороні) - 1 шт(СМС - 35 г/м2);покриття операційне 100см х 40см - 1 шт(спанлейс - 50 г/м2);покриття операційне 70см х 40см - 1 шт(спанлейс - 50 г/м2);пелюшка поглинаюча 60см х 60см з адгезивним краєм - 4 шт(целюлоза+абсорбент);стрічка адгезивна 50см х 5см - 2 шт(нетканий матеріал + скотч технічний);серветка пакувальна 120см х 80см - 1 шт(ламінований спанбонд - 45 г/м2)) стерильний</v>
          </cell>
          <cell r="E1063">
            <v>7.0000000000000007E-2</v>
          </cell>
          <cell r="F1063">
            <v>6</v>
          </cell>
        </row>
        <row r="1064">
          <cell r="C1064">
            <v>1230598</v>
          </cell>
          <cell r="D1064" t="str">
            <v>Комплект одягу та покриттів операційних для артроскопії (колінного суглобу) №39 "Славна®" (халат медичний (хірургічний) на зав'язках довжиною 140 см (розмір 50-52 (L)) - 3 шт. (СМС - 35 г/м2); покриття операційне 300см х 160см з гумовою еластичною манжетою (з отвором діаметром 10 см) та поглинаючою зоною - 1 шт. (СМС - 35 г/м2); чохол захисний для кінцівки 80см х 35см - 1 шт. (СМС - 35 г/м2); чохол для шнура 200см х 15см - 3 шт. (поліетилен - 55 г/м2); стрічка адгезивна 50см х 5см - 3 шт. (нетканий матеріал + скотч технічний)) стерильний</v>
          </cell>
          <cell r="E1064">
            <v>7.0000000000000007E-2</v>
          </cell>
          <cell r="F1064">
            <v>8</v>
          </cell>
        </row>
        <row r="1065">
          <cell r="C1065">
            <v>1235114</v>
          </cell>
          <cell r="D1065" t="str">
            <v>Комплект одягу та покриттів операційних для артроскопії (колінного суглобу) №44 "Славна®" (халат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- 1 шт. (поліетилен - 90 г/м2); покриття операційне 240см х 160см - 2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</v>
          </cell>
          <cell r="E1065">
            <v>7.0000000000000007E-2</v>
          </cell>
          <cell r="F1065">
            <v>7</v>
          </cell>
        </row>
        <row r="1066">
          <cell r="C1066">
            <v>1235115</v>
          </cell>
          <cell r="D1066" t="str">
            <v>Комплект одягу та покриттів операційних для артроскопії (колінного суглобу) №45 "Славна®" (халат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- 1 шт. (поліетилен - 90 г/м2); 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240см х 160см - 1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мішок збиральний 50см х 40см з липкою фіксацією (конусної форми з фільтром) - 1 шт. (поліетилен - 55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</v>
          </cell>
          <cell r="E1066">
            <v>7.0000000000000007E-2</v>
          </cell>
          <cell r="F1066">
            <v>8</v>
          </cell>
        </row>
        <row r="1067">
          <cell r="C1067">
            <v>1230530</v>
          </cell>
          <cell r="D1067" t="str">
            <v>Комплект одягу та покриттів операційних для артроскопії (на гомілці) №15 «Славна®»(шапочка-берет медична - 1 шт (спанбонд - 13 г/м2 ); бахіли медичні середні - 1 пари ( спанбонд - 30 г/м2 ); покриття операційне 300х160 см для кінцівки з трикотажною еластичною манжетою  -1 шт (СМС - 35 г/м2); покриття операційне 260х200 см для операційного столу -1 шт (СМС - 35 г/м2);чохол 150х80 см для інструментального столу "Мейо" - 1 шт (СМС + ламінований спанбонд - 35+45 г/м2);пелюшка поглинаюча 60х60 см з адгезивним краєм - 2шт.,чохол захисний для кінцівки 80х35 см - 1 шт (СМС - 35 г/м2);чохол для шнура 250х15 см - 1шт. (СМС - 35 г/м2)) стерильний</v>
          </cell>
          <cell r="E1067">
            <v>7.0000000000000007E-2</v>
          </cell>
          <cell r="F1067">
            <v>3</v>
          </cell>
        </row>
        <row r="1068">
          <cell r="C1068">
            <v>1230556</v>
          </cell>
          <cell r="D1068" t="str">
            <v>Комплект одягу та покриттів операційних для артроскопії (на гомілці) №15 «Славна®»  (шапочка-берет медична - 1 шт (спанбонд - 13 г/м2 ); бахіли медичні середні - 1 пари ( спанбонд - 30 г/м2 ); покриття операційне 300х160 см для кінцівки з трикотажною еластичною манжетою  -1 шт (СМС - 30 г/м2); покриття операційне 260х200 см для операційного столу -1 шт (СМС - 30 г/м2); чохол 150х80 см для інструментального столу "Мейо" - 1 шт (СМС + ламінований спанбонд - 35+45 г/м2); пелюшка поглинаюча 60х60 см з адгезивним краєм - 2шт. (целюлоза+абсорбент) ; чохол захисний для кінцівки 80х35 см - 1 шт (СМС - 30 г/м2); чохол для шнура 250х15 см - 1шт. (СМС - 30 г/м2)) стерильний</v>
          </cell>
          <cell r="E1068">
            <v>7.0000000000000007E-2</v>
          </cell>
          <cell r="F1068">
            <v>10</v>
          </cell>
        </row>
        <row r="1069">
          <cell r="C1069">
            <v>1230521</v>
          </cell>
          <cell r="D1069" t="str">
            <v>Комплект одягу та покриттів операційних для артроскопії (плечового суглобу) № 9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320х250 см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160х160 см з адгезивним краєм - 1 шт (СМС - 35г/м2);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пелюшка поглинаюча 60х60 см з адгезивним краєм - 2 шт; стрічка адгезивна 50х5 см - 2 шт) стерильний</v>
          </cell>
          <cell r="E1069">
            <v>7.0000000000000007E-2</v>
          </cell>
          <cell r="F1069">
            <v>6</v>
          </cell>
        </row>
        <row r="1070">
          <cell r="C1070">
            <v>1235116</v>
          </cell>
          <cell r="D1070" t="str">
            <v>Комплект одягу та покриттів операційних для артроскопії (плечового суглобу) №46 "Славна®" (халат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- 2 шт. (поліетилен - 90 г/м2); покриття операційне 260см х 160см з U-подібним адгезивним операційним полем 100см х 20см та поглинаючою зоною (по короткій стороні) - 2 шт. (СМС - 35 г/м2); покриття операційне 240см х 160см - 1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стрічка адгезивна 50см х 5см - 6 шт. (нетканий матеріал + скотч технічний)) стерильний</v>
          </cell>
          <cell r="E1070">
            <v>7.0000000000000007E-2</v>
          </cell>
          <cell r="F1070">
            <v>5</v>
          </cell>
        </row>
        <row r="1071">
          <cell r="C1071">
            <v>1230504</v>
          </cell>
          <cell r="D1071" t="str">
            <v>Комплект одягу та покриттів операційних для артроскопії № 1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</v>
          </cell>
          <cell r="E1071">
            <v>7.0000000000000007E-2</v>
          </cell>
          <cell r="F1071">
            <v>7</v>
          </cell>
        </row>
        <row r="1072">
          <cell r="C1072">
            <v>1230510</v>
          </cell>
          <cell r="D1072" t="str">
            <v>Комплект одягу та покриттів операційних для артроскопії № 1/Б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 -1 шт (СМС - 35 г/м2); покриття операційне 200х160 см для операційного столу -1 шт (СМС - 35 г/м2); покриття операційне 200х160 см - на дугу, з адгезивним краєм (по довгій стороні ) - 1 шт (СМС -  35 г/м2); ;чохол 150х80 см для інструментального столу "Мейо" - 1 шт (СМС + ламінований спанбонд - 35+45 г/м2); чохол захисний для кінцівки 80х35 см - 1 шт (СМС - 35 г/м2); покриття операційне 35х20 см - 4 шт (спанлейс -50г/м2); пелюшка поглинаюча 60х60 см з адгезивним краєм - 1 шт; (стрічка адгезивна 50х5 см - 3 шт) стерильний</v>
          </cell>
          <cell r="E1072">
            <v>7.0000000000000007E-2</v>
          </cell>
          <cell r="F1072">
            <v>8</v>
          </cell>
        </row>
        <row r="1073">
          <cell r="C1073">
            <v>1230523</v>
          </cell>
          <cell r="D1073" t="str">
            <v>Комплект одягу та покриттів операційних для артроскопії № 11(для руки) «Славна®» ( шапочка-берет медична - 2 шт. (спанбонд - 13 г/м2 ) ; маска медична тришарова на резинках - 2 шт. (спанбонд, фільтруючий шар-мелтблаун); халат медичний(хірургічний) на зав`язках довжиною 130см (розмір 50-52(L)) -2шт (СМС  -35 г/м2);бахіли медичні середні - 2 пари ( спанбонд - 30 г/м2 );  покриття операційне 300х160 см для кінцівки(руки) з резиновою еластичною манжетою та поглинаючою зоною  -1 шт (СМС - 35 г/м2); чохол 150х80 см для інструментального столу "Мейо" - 1 шт (СМС та ламінований спанбонд - 35+45 г/м2); чохол захисний для кінцівки 80х35 см - 1 шт (СМС - 35 г/м2);  пелюшка поглинаюча 90х60 см з адгезивним краєм - 1 шт; стрічка адгезивна 50х5 см - 2 шт.) стерильний</v>
          </cell>
          <cell r="E1073">
            <v>7.0000000000000007E-2</v>
          </cell>
          <cell r="F1073">
            <v>10</v>
          </cell>
        </row>
        <row r="1074">
          <cell r="C1074">
            <v>1230515</v>
          </cell>
          <cell r="D1074" t="str">
            <v>Комплект одягу та покриттів операційних для артроскопії №14 «Славна®»(шапочка-ковпак медична - 1 шт (спанбонд - 30 г/м2 ); халат медичний (захисний) комбінований на зав`язках (тип А) довжиною 130 см (розмір 50-52 (L)) - 1 шт.(СМС та ламінований спанбонд - 35+45 г/м2 ); бахіли медичні середні - 1 пари ( спанбонд - 30 г/м2 ); покриття операційне 300х160 см для кінцівки з трикотажною еластичною манжетою  -1 шт (СМС - 35 г/м2); покриття операційне 260х200 см для операційного столу -1 шт (СМС - 35 г/м2);чохол 150х80 см для інструментального столу "Мейо" - 1 шт (СМС + ламінований спанбонд - 35+45 г/м2); чохол захисний для кінцівки 80х35 см - 1 шт (СМС - 35 г/м2);чохол для шнура 250х15 см - 2шт. (СМС - 35 г/м2)) стерильний</v>
          </cell>
          <cell r="E1074">
            <v>7.0000000000000007E-2</v>
          </cell>
          <cell r="F1074">
            <v>8</v>
          </cell>
        </row>
        <row r="1075">
          <cell r="C1075">
            <v>1230557</v>
          </cell>
          <cell r="D1075" t="str">
            <v>Комплект одягу та покриттів операційних для артроскопії № 16  «Славна®»  (шапочка-берет медична - 3 шт (спанбонд - 13 г/м2 ) ; маска медична тришарова на резинках - 3 шт (спанбонд, фільтруючий шар-мелтблаун); бахіли медичні середні - 1 пара ( спанбонд - 30 г/м2 ); халат медичний (хірургічний) на зав`язках довжиною 150см (рукав на резинці) (розмір 54-56(ХL))  подовжений-3шт (СМС  -30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 -1 шт (СМС - 30 г/м2); покриття операційне 200х160 см для операційного столу -1 шт (СМС - 30 г/м2); чохол 150х80 см для інструментального столу "Мейо" - 1 шт (СМС + ламінований спанбонд - 35+45 г/м2); покриття операційне 100х80 см  з адгезивним краєм  - 1 шт (СМС -  30 г/м2); покриття операційне140х80 см  для інструментального столу - 1 шт (ламінований спанбонд - 35+45 г/м2);стрічка адгезивна 50х5 см - 1 шт; чохол 240см х 15см для ендоскопічного обладнання - 1шт  (ламінований спанбонд - 35+45 г/м2) стерильний</v>
          </cell>
          <cell r="E1075">
            <v>7.0000000000000007E-2</v>
          </cell>
          <cell r="F1075">
            <v>0</v>
          </cell>
        </row>
        <row r="1076">
          <cell r="C1076">
            <v>1230535</v>
          </cell>
          <cell r="D1076" t="str">
            <v>Комплект одягу та покриттів операційних для артроскопії № 16  «Славна®»(шапочка-берет медична - 3 шт (спанбонд - 13 г/м2 ) ; маска медична тришарова на резинках - 3 шт (спанбонд, фільтруючий шар-мелтблаун); бахіли медичні середні - 1 пара ( спанбонд - 30 г/м2 ); халат медичний (хірургічний) на зав`язках довжиною 150см (рукав на резинці) (розмір 54-56(ХL))  подовжений-3шт (СМС  -35 г/м2); покриття операційне для кінцівки 300х160 см-на дугу, з приймальним мішком 60х55 см, з двома резиновими еластичними манжетами та відвідною трубкою довжиною 130см  -1 шт (СМС - 35 г/м2); покриття операційне 200х160 см для операційного столу -1 шт (СМС - 35 г/м2); чохол 150х80 см для інструментального столу "Мейо" - 1 шт (СМС + ламінований спанбонд - 35+45 г/м2); покриття операційне 100х80 см  з адгезивним краєм  - 1 шт (СМС -  35 г/м2); покриття операційне140х80 см  для інструментального столу - 1 шт (ламінований спанбонд - 35+45 г/м2);стрічка адгезивна 50х5 см - 1 шт; чехол для ендоскопічного обладнання з зав"язками 240х30 см - 1шт  (ламінований спанбонд - 35+45 г/м2) стерильний</v>
          </cell>
          <cell r="E1076">
            <v>7.0000000000000007E-2</v>
          </cell>
          <cell r="F1076">
            <v>6</v>
          </cell>
        </row>
        <row r="1077">
          <cell r="C1077">
            <v>1230505</v>
          </cell>
          <cell r="D1077" t="str">
            <v>Комплект одягу та покриттів операційних для артроскопії № 2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</v>
          </cell>
          <cell r="E1077">
            <v>7.0000000000000007E-2</v>
          </cell>
          <cell r="F1077">
            <v>8</v>
          </cell>
        </row>
        <row r="1078">
          <cell r="C1078">
            <v>1230511</v>
          </cell>
          <cell r="D1078" t="str">
            <v>Комплект одягу та покриттів операційних для артроскопії № 2/Б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 см - на дугу з адгезивним краєм (по довгій стороні ) - 1 шт (СМС -  35 г/м2); покриття операційне 35х20 см - 4 шт (спанлейс - 50 г/м2);чохол 150х80 см для інструментального столу "Мейо" - 1 шт (СМС + ламінований спанбонд - 35+45 г/м2); чохол захисний для кінцівки 80х35 см - 1 шт (СМС - 35 г/м2);  пелюшка поглинаюча 60х60 см з адгезивним краєм - 1 шт; (стрічка адгезивна 50х5 см - 3 шт) стерильний</v>
          </cell>
          <cell r="E1078">
            <v>7.0000000000000007E-2</v>
          </cell>
          <cell r="F1078">
            <v>7</v>
          </cell>
        </row>
        <row r="1079">
          <cell r="C1079">
            <v>1230542</v>
          </cell>
          <cell r="D1079" t="str">
            <v>Комплект одягу та покриттів операційних для артроскопії № 21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210х160 см - 1шт (СМС -35 г/м2); покриття операційне 210х160 см -1шт (ламінований спанбонд-45 г/м2); стрічка адгезивна 50смх5см - 3 шт (нетканий матеріал+скотч технічний) стерильний</v>
          </cell>
          <cell r="E1079">
            <v>7.0000000000000007E-2</v>
          </cell>
          <cell r="F1079">
            <v>15</v>
          </cell>
        </row>
        <row r="1080">
          <cell r="C1080">
            <v>1230543</v>
          </cell>
          <cell r="D1080" t="str">
            <v>Комплект одягу та покриттів операційних для артроскопії № 22 «Славна®»(шапочка-берет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300 см х 160 см з гумовою еластичною манжетою (з отвором діаметром 10 см)- 1шт (ламінований спанбонд -45 г/м2); покриття операційне 210х160 см -1шт (СМС-35 г/м2); стрічка адгезивна 50см х 5см - 3 шт (нетканий матеріал+скотч технічний) стерильний</v>
          </cell>
          <cell r="E1080">
            <v>7.0000000000000007E-2</v>
          </cell>
          <cell r="F1080">
            <v>12</v>
          </cell>
        </row>
        <row r="1081">
          <cell r="C1081">
            <v>1230544</v>
          </cell>
          <cell r="D1081" t="str">
            <v>Комплект одягу та покриттів операційних для артроскопії № 23 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260 см х 160 см з U-подібним адгезивним операційним полем 100 см х 35 см (по короткій стороні) - 1 шт (ламінований спанбонд - 45 г/м2); покриття операційне 250 см х 160 см з адгезивним краєм (по довгій стороні) - 1шт (ламінований спанбонд -45 г/м2); чохол 150 см х 80 см для інструментального столу "Мейо" - 1 шт. (СМС+ламінований спанбонд -35+45 г/м2); кишеня 140см 80 см з липкою фіксацією - 1 шт. (поліетилен - 55 г/м2); чохол захисний для ноги 120 см х 40 см на зав'язках - 1 шт. (ламінований спанбонд - 45 г/м2); стрічка адгезивна 50см х 5см - 3 шт (нетканий матеріал+скотч технічний) стерильний</v>
          </cell>
          <cell r="E1081">
            <v>7.0000000000000007E-2</v>
          </cell>
          <cell r="F1081">
            <v>10</v>
          </cell>
        </row>
        <row r="1082">
          <cell r="C1082">
            <v>1230569</v>
          </cell>
          <cell r="D1082" t="str">
            <v>Комплект одягу та покриттів операційних для артроскопії № 27  "Славна" (Халат медичний (хірургічний) на зав`язках довжиною 130 см (розмір 50-52 (L)) - 2 шт (СМС - 35 г/м2); бахіли медичні високі на липучках - 2 пари (СМС - 35 г/м2); покриття операційне 300см х 160см з гумовою еластичною манжетою (з отвором діаметром 10 см) та поглинаючою зоною - 1 шт (СМС - 35 г/м2); покриття операційне 200см х 160см для операційного столу - 1 шт (СМС - 35 г/м2); покриття операційне 35см х 20см - 4 шт (спанлейс - 50 г/м2); чохол 150см х 80см для інструментального столу «Мейо» - 1 шт (СМС+ламінований спанбонд - 35+45 г/м2); пелюшка поглинаюча 60см х 60см з адгезивним краєм - 1 шт (целюлоза+абсорбент); стрічка адгезивна 50см х 5см - 1 шт(нетканий матеріал + скотч технічний) стерильний</v>
          </cell>
          <cell r="E1082">
            <v>7.0000000000000007E-2</v>
          </cell>
          <cell r="F1082">
            <v>8</v>
          </cell>
        </row>
        <row r="1083">
          <cell r="C1083">
            <v>1230514</v>
          </cell>
          <cell r="D1083" t="str">
            <v>Комплект одягу та покриттів операційних для артроскопії № 4(для руки) «Славна®»(халат медичний(хірургічний) на зав`язках довжиною 130см (розмір 50-52(L)) -4шт (СМС  -35 г/м2); покриття операційне 300х160 см для кінцівки(руки)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200х160-на дугу см з адгезивним краєм (по довгій стороні)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</v>
          </cell>
          <cell r="E1083">
            <v>7.0000000000000007E-2</v>
          </cell>
          <cell r="F1083">
            <v>5</v>
          </cell>
        </row>
        <row r="1084">
          <cell r="C1084">
            <v>1235100</v>
          </cell>
          <cell r="D1084" t="str">
            <v>Комплект одягу та покриттів операційних для артроскопії №41 "Славна®" (шапочка - берет медична - 1 шт. (спанбонд - 13 г/м2); халат медичний (захисний) комбінований на зав'язках (тип А) довжиною 130 см (розмір 50-52 (L)) - 1 шт. (СМС+ламінований спанбонд - 35+45 г/м2); бахіли медичні високі на резинках - 1 пара шт. (спанбонд - 30 г/м2); покриття операційне 300см х 160см з трикотажною еластичною манжетою - 1 шт. (ламінований спанбонд - 45 г/м2); покриття операційне 210см х 160см - 1 шт. (СМС - 35 г/м2); покриття операційне 160см х 150см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технічний); кишеня бічна 40см х 30см з липкою фіксацією - 1 шт. (поліетилен - 55 г/м2)) стерильний</v>
          </cell>
          <cell r="E1084">
            <v>7.0000000000000007E-2</v>
          </cell>
          <cell r="F1084">
            <v>8</v>
          </cell>
        </row>
        <row r="1085">
          <cell r="C1085">
            <v>1235101</v>
          </cell>
          <cell r="D1085" t="str">
            <v>Комплект одягу та покриттів операційних для артроскопії №42 "Славна®" (шапочка - берет медична - 1 шт. (спанбонд - 13 г/м2); бахіли медичні високі на резинках - 1 пара шт. (спанбонд - 30 г/м2); покриття операційне 300см х 160см з трикотажною еластичною манжетою - 1 шт. (ламінований спанбонд - 45 г/м2 ); покриття операційне 260см х 240см з U-подібним адгезивним операційним полем 100см х 35см (по короткій стороні) - 1 шт. (ламінований спанбонд - 45 г/м2 ); покриття операційне 250см х 160см з адгезивним краєм (по довгій стороні) - 1 шт. (ламінований спанбонд - 45 г/м2); покриття операційне 160см х 150см - 1 шт. (ламінований спанбонд - 45 г/м2 );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чохол захисний для ноги 120см х 40см на зав'язках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технічний)) стерильний</v>
          </cell>
          <cell r="E1085">
            <v>7.0000000000000007E-2</v>
          </cell>
          <cell r="F1085">
            <v>6</v>
          </cell>
        </row>
        <row r="1086">
          <cell r="C1086">
            <v>1235102</v>
          </cell>
          <cell r="D1086" t="str">
            <v>Комплект одягу та покриттів операційних для артроскопії №43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150 см (подовжений рукав на резинці) (розмір 54-56 (ХL)) - 3 шт. (СММС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(по довгій стороні) - 1 шт. (СММС - 35 г/м2); чохол 240см х 15см для ендоскопічного обладнання - 1 шт. (ламінований спанбонд - 45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технічний)) стерильний</v>
          </cell>
          <cell r="E1086">
            <v>7.0000000000000007E-2</v>
          </cell>
          <cell r="F1086">
            <v>0</v>
          </cell>
        </row>
        <row r="1087">
          <cell r="C1087">
            <v>1230516</v>
          </cell>
          <cell r="D1087" t="str">
            <v>Комплект одягу та покриттів операційних для артроскопії (плечового суглобу) № 5 «Славна®»(халат медичний (захисний) комбінований на зав`язках (тип Б)довжиною 132см (розмір 54-56(ХL)) -1шт (СМС  -35 г/м2+ ламінований спанбонд - 45г/м2)); покриття операційне 320х250 см для кінцівки, з приймальним мішком 60х55 см, з двома гумовими манжетами,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200х160 см для операційного столу - 1 шт (СМС -  35 г/м2); покриття 160х160 см з адгезивним краєм - 1 шт (СМС - 35г/м2); чохол 150х80 см для інструментального столу "Мейо" - 1 шт (СМС та ламінований спанбонд - 35+45 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покриття операційне 35х20 см - 4 шт (спанлейс -50 г/м2); чохол захисний для кінцівки 80х35 см -1 шт (СМС -35г/м2); пелюшка поглинаюча 60х60 см з адгезивним краєм - 2 шт; стрічка адгезивна 50х5 см - 2 шт) стерильний</v>
          </cell>
          <cell r="E1087">
            <v>7.0000000000000007E-2</v>
          </cell>
          <cell r="F1087">
            <v>2</v>
          </cell>
        </row>
        <row r="1088">
          <cell r="C1088">
            <v>1230517</v>
          </cell>
          <cell r="D1088" t="str">
            <v>Комплект одягу та покриттів операційних для артроскопії (колінного суглобу) № 6 «Славна®»(халат медичний (захисний) комбінований на зав`язках (тип Б) довжиною 132см (розмір 54-56 (ХL)) -1шт (СМС  -35 г/м2+ ламінований спанбонд - 45г/м2)); покриття операційне 320х200 см - на дугу для кінцівки, з приймальним мішком 60х55 см, з двома гумовими манжетами,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200х160 см для операційного столу - 1 шт (СМС -  35 г/м2); чохол 150х80 см для інструментального столу "Мейо" - 1 шт (СМС та ламінований спанбонд - 35+45 г/м2); покриття операційне 100х40 см - 1 шт (спанлейс - 50 г/м2); покриття операційне 70х40 см - 1 шт (спанлейс - 50 г/м2)); покриття операційне 35х20 см - 4 шт (спанлейс -50 г/м2); чохол захисний для кінцівки 80х35 см -1 шт (СМС -35г/м2); пелюшка поглинаюча 60х60 см з адгезивним краєм - 2 шт; стрічка адгезивна 50х5 см - 2 шт) стерильний</v>
          </cell>
          <cell r="E1088">
            <v>7.0000000000000007E-2</v>
          </cell>
          <cell r="F1088">
            <v>2</v>
          </cell>
        </row>
        <row r="1089">
          <cell r="C1089">
            <v>1230525</v>
          </cell>
          <cell r="D1089" t="str">
            <v>Комплект одягу та покриттів операційних для артроскопії №13 «Славна®»(Покриття операційне 300х160 см - на дугу, для кінцівки з двома гумовими еластичними манжетами, з приймальним мішком 60х55 см та відвідною трубкою довжиною 130 см - 1 шт.(СМС - 35 г/м2); халат медичний (захисний) комбінований на зав`язках (тип Б) довжиною 130 см (розмір 50-52 (L)) - 1 шт.(СМС та ламінований спанбонд - 35+45 г/м2); чохол для шнура 250х15 см з адгезивними стрічками 50х5 см - 2 шт.(СМС - 35 г/м2); чохол захисний для кінцівки 80х35 см з адгезивною стрічкою 50х5 см - 1 шт. (ламінований спанбонд- 45 г/м2)) стерильний</v>
          </cell>
          <cell r="E1089">
            <v>7.0000000000000007E-2</v>
          </cell>
          <cell r="F1089">
            <v>15</v>
          </cell>
        </row>
        <row r="1090">
          <cell r="C1090">
            <v>1230547</v>
          </cell>
          <cell r="D1090" t="str">
            <v>Комплект одягу та покриттів операційних для артроскопії №25 «Славна®» (халат медичний (хірургічний) на зав`язках довжиною 140 см (розмір 50-52 (L)) - 1 шт. (СМС - 35 г/м2); поокриття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для операційного столу - 1 шт. (СМС - 35 г/м2); пелюшка поглинаюча 60см х 60см з адгезивним краєм - 1 шт. (целюлоза+абсорбент); покриття операційне 35см х 20см - 4 шт. (спанлейс - 50 г/ м2); чохол 150см х 85см для інструментального столу «Мейо» з допоміжною зоною - 1 шт. (поліетилен - 55 г/м2); чохол захисний для ноги 80см х 25см - 1 шт. (СМС - 35 г/м2); чохол для шнура 250см х 15см - 1 шт.  (поліетилен - 55 г/м2);  кишеня бічна 40см х 30см з липкою фіксацією - 1 шт. (поліетилен - 55 г/м2); стрічка адгезивна 50см х 10см - 3 шт. (нетканий матеріал + скотч технічний)) стерильний</v>
          </cell>
          <cell r="E1090">
            <v>7.0000000000000007E-2</v>
          </cell>
          <cell r="F1090">
            <v>0</v>
          </cell>
        </row>
        <row r="1091">
          <cell r="C1091">
            <v>1230577</v>
          </cell>
          <cell r="D1091" t="str">
            <v>Комплект одягу та покриттів операційних для артроскопії №30  "Славна®" (Шапочка-берет медична - 3 шт (спанбонд - 13 г/м2); маска медична тришарова на резинках - 3 шт (спанбонд+фільтруючий шар - мелтблаун);  халат медичний (хірургічний) на зав`язках довжиною 140 см (розмір 50-52 (L)) - 3 шт(СМС - 35 г/м2); бахіли медичні середні - 4 пар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шт(СМС - 35 г/м2); покриття операційне 200см х 160см для операційного столу - 1 шт (СМС - 35 г/м2); покриття операційне 35см х 20см - 4 шт (спанлейс - 50 г/м2); чохол для шнура 250см х 15см - 1 шт(СМС - 35 г/м2); чохол 150см х 80см для інструментального столу «Мейо» - 1 шт (СМС+ламінований спанбонд - 35+45 г/м2); чохол захисний для кінцівки 80см х 35см - 2 шт(СМС - 35 г/м2); пелюшка поглинаюча 60см х 60см з адгезивним краєм - 1 шт (целюлоза+абсорбент); стрічка адгезивна 50см х 5см - 3 шт (нетканий матеріал + скотч технічний); серветка пакувальна 120см х 80см - 1 шт (спанбонд 17 г/м2) стерильний</v>
          </cell>
          <cell r="E1091">
            <v>7.0000000000000007E-2</v>
          </cell>
          <cell r="F1091">
            <v>5</v>
          </cell>
        </row>
        <row r="1092">
          <cell r="C1092">
            <v>1230585</v>
          </cell>
          <cell r="D1092" t="str">
            <v>Комплект одягу та покриттів операційних для артроскопії №33 «Славна®» (шапочка-берет медична - 1 шт(спанбонд - 13 г/м2);халат медичний (захисний) комбінований на зав’язках (тип А) довжиною 130 см (розмір 50-52 (L)) - 1 шт(СМС+ламінований спанбонд - 35+45 г/м2);бахіли медичні високі на резинках - 1 пара(спанбонд - 30 г/м2);покриття операційне 300см х 160см з гумовою еластичною манжетою (з отвором діаметром 10 см) - 1 шт(ламінований спанбонд - 45 г/м2);покриття операційне 210см х 160см - 1 шт(СМС - 35 г/м2)пелюшка поглинаюча 60см х 60см з адгезивним краєм - 4 шт(целюлоза+абсорбент);стрічка адгезивна 50см х 5см - 3 шт(нетканий матеріал + скотч технічний);серветка пакувальна 120см х 80см - 1 шт(спанбонд - 17 г/м2)) стерильний</v>
          </cell>
          <cell r="E1092">
            <v>7.0000000000000007E-2</v>
          </cell>
          <cell r="F1092">
            <v>8</v>
          </cell>
        </row>
        <row r="1093">
          <cell r="C1093">
            <v>1230586</v>
          </cell>
          <cell r="D1093" t="str">
            <v>Комплект одягу та покриттів операційних для артроскопії №34 «Славна®» (шапочка-берет медична - 1 шт(спанбонд - 13 г/м2);халат медичний (захисний) комбінований на зав’язках (тип А) довжиною 130 см (розмір 50-52 (L)) - 1 шт(СМС+ламінований спанбонд - 35+45 г/м2);бахіли медичні високі на резинках - 1 пара(спанбонд - 30 г/м2);покриття операційне 260см х 240см з U-подібним адгезивним операційним полем 100см х 35см (по короткій стороні) - 1 шт(ламінований спанбонд - 45 г/м2);покриття операційне 250см х 160см з адгезивним краєм  (по довгій стороні) - 1 шт(ламінований спанбонд - 45 г/м2);чохол 150см х 80см для інструментального столу «Мейо» - 1 шт(СМС+ламінований спанбонд - 35+45 г/м2);кишеня бічна 140см х 80см з липкою фіксацією -1 шт(поліетилен - 55 г/м2);чохол захисний для ноги 120см х 40см на зав'язках - 1 шт(ламінований спанбонд - 45 г/м2);пелюшка поглинаюча 60см х 60см з адгезивним краєм - 4 шт(целюлоза+абсорбент);стрічка адгезивна 50см х 5см - 3 шт(нетканий матеріал + скотч технічний);серветка пакувальна 120см х 80см - 1 шт(спанбонд - 17 г/м2)) стерильний</v>
          </cell>
          <cell r="E1093">
            <v>7.0000000000000007E-2</v>
          </cell>
          <cell r="F1093">
            <v>8</v>
          </cell>
        </row>
        <row r="1094">
          <cell r="C1094">
            <v>1230597</v>
          </cell>
          <cell r="D1094" t="str">
            <v>Комплект одягу та покриттів операційних для артроскопії №38 "Славна®" (халат медичний (хірургічний) на зав'язках довжиною 130 см (розмір 50-52 (L)) - 3 шт. (СМС - 35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кінцівки 80см х 25см - 1 шт. (СМС - 35 г/м2); пелюшка поглинаюча 60см х 60см з адгезивним краєм - 1 шт. (целюлоза+абсорбент)) стерильний</v>
          </cell>
          <cell r="E1094">
            <v>7.0000000000000007E-2</v>
          </cell>
          <cell r="F1094">
            <v>7</v>
          </cell>
        </row>
        <row r="1095">
          <cell r="C1095">
            <v>1235123</v>
          </cell>
          <cell r="D1095" t="str">
            <v>Комплект одягу та покриттів операційних для артроскопії №52 «Славна®» (шапочка - берет медична - 1 шт. (спанбонд - 13 г/м2 ); маска медична тришарова на резинках - 1 шт. (спанбонд+ фільтруючий шар - мелтблаун); халат медичний (хірургічний) на зав`язках довжиною 130см (розмір 50-52(L)) - 1шт. (СМС - 35 г/м2); халат медичний (хірургічний) на зав`язках довжиною 130 см (розмір 50-52 (L)) - 2 шт. (спанбонд - 30 г/м2); бахіли медичні середні - 1 пара (спанбонд - 30 г/м2); покриття операційне 300см х 160см - на дугу, з мішкоми для збирання рідини 60см х 55см (з двома гумовими еластичними манжетами (з отвором діаметром 10см) і відвідною трубою довжиною 130 см) - 1шт. (СМС - 35 г/м2); покриття операційне 200см х 160см для операційного столу - 1шт. (СМС - 35 г/м2); покриття операційне 35см х 20см - 4шт. (спанлейс - 50 г/м2); чохол  150см х 80см для інструментального столу "Мейо" - 1 шт. (СМС+ламінований спанбонд - 35+45 г/м2); чохол захисний для кінцівки 80см х 25см - 1 шт. (СМС - 35 г/м2); чохол для шнура 200см х 15см - 1шт. (поліетилен - 55 г/м2); пелюшка поглинаюча 60см х 60см з адгезивним краєм - 1шт. (целюлоза + абсорбент); стрічка адгезивна 50см х 5см - 3 шт. (нетканий матеріал + скотч технічний); окремо: серветка марлева медична 7,5см х 7,5см (8 шарів) №50 «Славна®» (тип 17) -1уп. (марля медична бавовняна, тип 17)) стерильний</v>
          </cell>
          <cell r="E1095">
            <v>7.0000000000000007E-2</v>
          </cell>
          <cell r="F1095">
            <v>0</v>
          </cell>
        </row>
        <row r="1096">
          <cell r="C1096">
            <v>1230553</v>
          </cell>
          <cell r="D1096" t="str">
            <v>Комплект одягу та покриттів операційних для ортопедії  (плечовий суглоб) №5  «Славна®»(шапочка-ковпак медична - 1 шт (спанбонд - 30 г/м2 ); бахіли медичні середні - 1 пара (спанбонд - 30 г/м2); покриття операційне 200х160 см з U-подібним адгезивним операційним полем 30х20 см (по довгій стороні) -1 шт (СМС -30 г/м2); покриття операційне 260х200 см для операційного столу -1шт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- 2шт.  (целюлоза+абсорбент);ч охол захисний для кінцівки 100х40 см - 1шт (СМС  -30 г/м2)) стерильний</v>
          </cell>
          <cell r="E1096">
            <v>7.0000000000000007E-2</v>
          </cell>
          <cell r="F1096">
            <v>8</v>
          </cell>
        </row>
        <row r="1097">
          <cell r="C1097">
            <v>1230501</v>
          </cell>
          <cell r="D1097" t="str">
            <v>Комплект одягу та покриттів операційних для ортопедії  № 1 «Славна®» ( халат медичний на зав`язках довжиною 130см (розмір 50-52(L)) -3шт (СМС  -35 г/м2); 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з адгезивним краєм (по довгій стороні) -1шт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-1шт (СМС та ламінований спанбонд -35+45 г/м2);  чохол захисний для руки (ноги) 80х25 см -1шт (СМС  -35 г/м2);  мішок конусної форми 50х40 см -1шт (поліетилен  - 25 г/м2);  стрічка адгезивна 50х5см -3шт) стерильний</v>
          </cell>
          <cell r="E1097">
            <v>7.0000000000000007E-2</v>
          </cell>
          <cell r="F1097">
            <v>5</v>
          </cell>
        </row>
        <row r="1098">
          <cell r="C1098">
            <v>1230518</v>
          </cell>
          <cell r="D1098" t="str">
            <v>Комплект одягу та покриттів операційних для ортопедії  № 1/А  «Славна®»( шапочка-берет медична (спанбонд - 13 г/м2) - 3 шт; маска медична тришарова на резинках (спанбонд, фільтруючий шар-мелтблаун)-3 шт.; халат медичний (хірургічний) "Комфорт"на зав`язках довжиною 132см (розмір 50-52(L)) (спанлейс - 68 г/м2)-3шт ; бахіли медичні середні (спанбонд-30 г/м2)-3пари;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-2шт (СМС  -35 г/м2);  покриття операційне 200х160см-на дугу з адгезивним  краєм ( по довгій стороні )  -1шт (СМС  -35 г/м2); покриття операційне 100х80см  з адгезивним краєм  -2шт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-2шт (СМС та ламінований спанбонд -35+45 г/м2);  чохол захисний для руки (ноги) 80х25 см -1шт (СМС  -30 г/м2);  мішок збиральний (конусної форми 50х40 см з фільтром) з липкою фіксацією -1шт (поліетилен  - 55 г/м2);  стрічка адгезивна 50х5см -3шт) стерильний</v>
          </cell>
          <cell r="E1098">
            <v>7.0000000000000007E-2</v>
          </cell>
          <cell r="F1098">
            <v>4</v>
          </cell>
        </row>
        <row r="1099">
          <cell r="C1099">
            <v>1230558</v>
          </cell>
          <cell r="D1099" t="str">
            <v>Комплект одягу та покриттів операційних для ортопедії  № 1/В «Славна®» (шапочка-берет медична - 3 шт. (спанбонд - 13 г/м2 ) ; маска медична тришарова на резинках - 3 шт. (спанбонд, фільтруючий шар-мелтблаун); халат медичний на зав`язках довжиною 130см (розмір 50-52(L)) -3шт. (СМС  -30 г/м2); бахіли медичні середні - 3 пари (спанбонд -30 г/м2); покриття операційне 260х160см з U-подібним  адгезивним операційним полем 100х20 см (по короткій стороні) -1 шт. (СМС  -30 г/м2);  покриття операційне 200х160см на дугу з адгезивним  краєм ( по довгій стороні )  -1шт. (СМС  -30 г/м2);  покриття операційне 200х160см для операційного столу -1шт. (СМС  -30 г/м2);  покриття операційне 100х80см  -2шт. (СМС - 30 г/м2) ; пелюшка поглинаюча 60х60см з адгезивним  краєм  -1шт.; покриття операційне 35х20см -4шт. (спанлейс-50г/м2); чохол для шнура 250х15см -1шт. (СМС  -30 г/м2); чохол для інструментального столу "Мейо" 150х80см - 2 шт. (СМС та ламінований спанбонд -35+45 г/м2);  чохол захисний для руки (ноги) 80х35 см -1шт. (СМС  -30 г/м2);  мішок з фільтром конусної форми 50х40 см -1шт. (поліетилен  - 55 г/м2);  стрічка адгезивна 50х5см -3шт.) стерильний</v>
          </cell>
          <cell r="E1099">
            <v>7.0000000000000007E-2</v>
          </cell>
          <cell r="F1099">
            <v>0</v>
          </cell>
        </row>
        <row r="1100">
          <cell r="C1100">
            <v>1230513</v>
          </cell>
          <cell r="D1100" t="str">
            <v>Комплект одягу та покриттів операційних для ортопедії  № 1/В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 -35 г/м2); бахіли медичні середні - 3 пари (спанбонд -30 г/м2);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руки (ноги) 80х35 см -1шт (СМС  -30 г/м2);  мішок з фільтром конусної форми 50х40 см -1шт (поліетилен  - 55 г/м2);  стрічка адгезивна 50х5см -3шт) стерильний</v>
          </cell>
          <cell r="E1100">
            <v>7.0000000000000007E-2</v>
          </cell>
          <cell r="F1100">
            <v>4</v>
          </cell>
        </row>
        <row r="1101">
          <cell r="C1101">
            <v>1235103</v>
          </cell>
          <cell r="D1101" t="str">
            <v>Комплект одягу та покриттів операційних для ортопедії №44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чохол захисний для кінцівки 80см х 35см - 1 шт. (СММС - 35 г/м2); пелюшка поглинаюча 60см х 60см з адгезивним краєм - 1 шт. (целюлоза+абсорбент); мішок збиральний 60см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E1101">
            <v>7.0000000000000007E-2</v>
          </cell>
          <cell r="F1101">
            <v>0</v>
          </cell>
        </row>
        <row r="1102">
          <cell r="C1102">
            <v>1230554</v>
          </cell>
          <cell r="D1102" t="str">
            <v>Комплект одягу та покриттів операційних для ортопедії (гомілковостопний суглоб) №6 «Славна®» 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-30 г/м2);покриття операційне 140х80 см для інструментального столу -1 шт (ламінований спанбонд -45 г/м2);чохол для  шнура 250х15 см (СМС - 30 г/м2) - 1шт.;пелюшка поглинаюча 60х60 см - 2шт.  (целюлоза+абсорбент)) стерильний</v>
          </cell>
          <cell r="E1102">
            <v>7.0000000000000007E-2</v>
          </cell>
          <cell r="F1102">
            <v>10</v>
          </cell>
        </row>
        <row r="1103">
          <cell r="C1103">
            <v>1230528</v>
          </cell>
          <cell r="D1103" t="str">
            <v>Комплект одягу та покриттів операційних для ортопедії  (гомілковостопний суглоб) № 6 «Славна®»(шапочка-берет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-35 г/м2);покриття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- 2шт.) стерильний</v>
          </cell>
          <cell r="E1103">
            <v>7.0000000000000007E-2</v>
          </cell>
          <cell r="F1103">
            <v>10</v>
          </cell>
        </row>
        <row r="1104">
          <cell r="C1104">
            <v>1230560</v>
          </cell>
          <cell r="D1104" t="str">
            <v>Комплект одягу та покриттів операційних для ортопедії (для операцій на стопі) №13 «Славна®» (шапочка-берет медична-4 шт. (спанбонд-13 г/м2); маска медична тришарова на резинках - 4 шт.(спанбонд+фільтруючий шар-мелтблаун); халат медичний (хірургічний) на зав'язках довжиною 152 см (подовжений рукав на резинці) (розмір 58-60 (XXL))-4 шт. (СМС-30 г/м2); бахіли медичні середні-4 пари (спанбонд-30г/м2); покриття операційне 300 см х 160 см - на дугу, з двома гумовими елестичними манжетами (з отвором діаметром 7 см) та поглинаючою зоною - 1 шт. (ламінований спанбонд - 45 г/м2); покриття операційне 200см х 160 см для операційного столу - 1 шт. (СМС - 30 г/м2); покриття операційне 140 см х 80 см для інстументального столу - 1 шт.(ламінований спанбонд - 45 г/м2); покриття операційне 100 см х 80 см з адгезивним краєм (по довгій стороні) - 1 шт. (СМС - 30 г/м2); пелюшка поглинаюча 90см х 60 см з адгезивним краєм (по довгій стороні) - 1 шт. (целюлоза+абсорбент);  чохол 80х60 см для обладнання - 1 шт. (поліетилен - 55 г/м2); чохол 150см х 80 см для інструментального столу "Мейо" - 1 шт. (СМС+ламінований спанбонд - 35+45 г/м2); стрічка адгезивна 50 см х 5 см - 4 шт.(нетканий матеріал + скотч технічний) стерильний</v>
          </cell>
          <cell r="E1104">
            <v>7.0000000000000007E-2</v>
          </cell>
          <cell r="F1104">
            <v>0</v>
          </cell>
        </row>
        <row r="1105">
          <cell r="C1105">
            <v>1230541</v>
          </cell>
          <cell r="D1105" t="str">
            <v>Комплект одягу та покриттів операційних для ортопедії (для операцій на стопі) №13 «Славна®» (шапочка-берет медична-4 шт. (спанбонд-13 г/м2); маска медична тришарова на резинках - 4 шт.(спанбонд+фільтруючий шар-мелтблаун); халат медичний (хірургічний) на зав'язках довжиною 152 см (подовжений рукав на резинці), (розмір 58-60 (XXL))-4 шт. (СМС-35 г/м2); бахіли медичні середні-4 пари (спанбонд-30г/м2); покриття операційне 300 см х 160 см - на дугу, з двома гумовими елестичними манжетами (з отвором діаметром 7 см) та поглинаючою зоною - 1 шт. (ламінований спанбонд - 45 г/м2); покриття операційне 200см х 160 см для операційного столу - 1 шт. (СМС - 35 г/м2); покриття операційне 140 см х 80 см для інстументального столу - 1 шт.(ламінований спанбонд - 45 г/м2); покриття операційне 100 см х 80 см з адгезивним краєм (по довгій стороні) - 1 шт. (СМС - 35 г/м2); пелюшка поглинаюча 90см х 60 см з адгезивним краєм (по довгій стороні) - 1 шт.; чохол 80х60 см для обладнання - 1 шт. (поліетилен - 55 г/м2); чохол 150см х 80 см для інструментального столу "Мейо" - 1 шт. (СМС+ламінований спанбонд - 35+45 г/м2); стрічка адгезивна 50 см х 5 см - 4 шт.(нетканий матеріал + скотч технічний)) стерильний</v>
          </cell>
          <cell r="E1105">
            <v>7.0000000000000007E-2</v>
          </cell>
          <cell r="F1105">
            <v>3</v>
          </cell>
        </row>
        <row r="1106">
          <cell r="C1106">
            <v>1230540</v>
          </cell>
          <cell r="D1106" t="str">
            <v>Комплект одягу та покриттів операційних для ортопедії (ендопротезування) №12«Славна®» (Халат медичний (захисний) комбінований на зав'язках (тип А) довжиною 150 см (розмір 58-60 (ХХL))- 2 шт. (СМС+ламінований спанбонд - 35+45 г/м2); покриття операційне 260см х 240см з U-подібним адгезивним операційним полем 100см х 35см (по короткій стороні)-1 шт. (ламінований спанбонд - 45 г/м2); покриття операційне 250см х 160см з адгезивним краєм (по довгій стороні)-1 шт. (ламінований спанбонд - 45 г/м); чохол 150см х 80см для інструментального столу "Мейо"-1 шт. (СМС+ламінований спанбонд - 35+45 г/м2); кишеня 140см х 80см з липкою фіксацією-1 шт.(поліетилен - 55 г/м2); чохол захисний для ноги 120см х 40см на зав'язках - 1 шт. (ламінований спанбонд - 45 г/м2); стрічка адгезивна 50см х 5см- 3 шт.(нетканий матеріал + скотч технічний)) стерильний</v>
          </cell>
          <cell r="E1106">
            <v>7.0000000000000007E-2</v>
          </cell>
          <cell r="F1106">
            <v>8</v>
          </cell>
        </row>
        <row r="1107">
          <cell r="C1107">
            <v>1230570</v>
          </cell>
          <cell r="D1107" t="str">
            <v>Комплект одягу та покриттів операційних для ортопедії (кульшовий суглоб)  № 29 "Славна®" (Халат медичний (хірургічний) на зав’язках довжиною 132 см (розмір 54-56 (ХL))  - 1 шт (спанлейс - 50 г/м2); халат медичний (хірургічний) на зав’язках «КОМФОРТ»  довжиною 134 см (розмір 54-56 (ХL)) - 1 шт (спанлейс - 68 г/м2); покриття операційне 260см х 160см з U-подібним адгезивним операційним полем 100см х 20см та поглинаючою зоною (по короткій стороні) - 1 шт(СМС - 35 г/м2); покриття операційне 200см х 160см - на дугу, з адгезивним краєм (по довгій стороні) - 1 шт(СМС - 35 г/м2); покриття операційне 200см х 160см з адгезивним краєм та поглинаючою зоною (по короткій стороні) - 1 шт (СМС - 35 г/м2); покриття операційне 35см х 20см - 4 шт (спанлейс - 50 г/м2); чохол 150см х 80см для інструментального столу «Мейо» - 1 шт (СМС+ламінований спанбонд - 35+45 г/м2); чохол захисний для ноги 100см х 40см - 1 шт (СМС - 35 г/м2); пелюшка поглинаюча 60см х 60см з адгезивним краєм - 1 шт (целюлоза+абсорбент); мішок збиральний 50см х 40см з липкою фіксацією (конусної форми з фільтром) - 1 шт (поліетилен - 55 г/м2); стрічка адгезивна 50см х 5см - 1 шт (нетканий матеріал + скотч технічний); плівка антимікробна операційна 60см х 50см / 2х2см FL - 1 шт  стерильний</v>
          </cell>
          <cell r="E1107">
            <v>7.0000000000000007E-2</v>
          </cell>
          <cell r="F1107">
            <v>6</v>
          </cell>
        </row>
        <row r="1108">
          <cell r="C1108">
            <v>1230529</v>
          </cell>
          <cell r="D1108" t="str">
            <v>Комплект одягу та покриттів операційних для ортопедії (операції на хребті) №7«Славна®» 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-35 г/м2);покриття операційне 140х80 см для інструментального столу -1 шт.(ламінований спанбонд -45 г/м2),покриття операційне 100х80 см з адгезивним краєм (по довгій стороні) - 2 шт.(СМС -35 г/м2)) стерильний</v>
          </cell>
          <cell r="E1108">
            <v>7.0000000000000007E-2</v>
          </cell>
          <cell r="F1108">
            <v>4</v>
          </cell>
        </row>
        <row r="1109">
          <cell r="C1109">
            <v>1230555</v>
          </cell>
          <cell r="D1109" t="str">
            <v>Комплект одягу та покриттів операційних для ортопедії (операції на хребті) №7 «Славна®» 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-30 г/м2);покриття операційне 140х80 см для інструментального столу -1 шт.(ламінований спанбонд -45 г/м2),покриття операційне 100х80 см з адгезивним краєм (по довгій стороні) - 2 шт.(СМС -30 г/м2)) стерильний</v>
          </cell>
          <cell r="E1109">
            <v>7.0000000000000007E-2</v>
          </cell>
          <cell r="F1109">
            <v>10</v>
          </cell>
        </row>
        <row r="1110">
          <cell r="C1110">
            <v>1230527</v>
          </cell>
          <cell r="D1110" t="str">
            <v>Комплект одягу та покриттів операційних для ортопедії  (плечовий суглоб) №5 «Славна®»(шапочка-ковпак медична - 1 шт (спанбонд - 30 г/м2 ); бахіли медичні середні - 1 пара (спанбонд - 30 г/м2); покриття операційне 200х160 см з U-подібним адгезивним операційним полем 30х20 см (по довгій стороні) -1 шт (СМС -35 г/м2); покриття операційне 260х200 см для операційного столу -1шт (СМС -35 г/м2); покриття операційне 260х200 см-на дугу з адгезивним краєм ( по довгій стороні ) -1шт (СМС -35 г/м2); 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- 2шт.;чохол захисний для кінцівки 100х40 см - 1шт (СМС  -30 г/м2)) стерильний</v>
          </cell>
          <cell r="E1110">
            <v>7.0000000000000007E-2</v>
          </cell>
          <cell r="F1110">
            <v>8</v>
          </cell>
        </row>
        <row r="1111">
          <cell r="C1111">
            <v>1230502</v>
          </cell>
          <cell r="D1111" t="str">
            <v>Комплект одягу та покриттів операційних для ортопедії (стегновий)  № 2 «Славна®»(халат медичний (хірургічний) на зав`язках довжиною 130 см (розмір 50-52 (L))- 3 шт.; покриття операційне 300х200см  вертикальне з прозорої плівки, з адгезивним операційним полем 50х25см, мішком збиральним 50х40см (конусної форми) та двома бічними кишенями 40х30см -1шт (поліетилен); покриття операційне 200х160см для  операційного столу - 1шт ( СМС  -35 г/м2); покриття операційне 150х80 см для інструментального столу "Мейо" - 1 шт (СМС та ламінований спанбонд - 35+45 г/м2); покриття операційне 35х20см  -4шт (спанлейс -50 г/м2); утримувач шнура адгезивний 20х3см -1шт; стрічка адгезивна 50х5см -2шт) стерильний</v>
          </cell>
          <cell r="E1111">
            <v>7.0000000000000007E-2</v>
          </cell>
          <cell r="F1111">
            <v>8</v>
          </cell>
        </row>
        <row r="1112">
          <cell r="C1112">
            <v>1230508</v>
          </cell>
          <cell r="D1112" t="str">
            <v>Комплект одягу та покриттів операційних для ортопедії (стегновий)  № 2 «Славна®»(шапочка-берет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-35 г/м2);бахіли медичні середні - 3 пари ( спанбонд - 30 г/м2 ); покриття операційне 300х200см  вертикальне з прозорої плівки, з адгезивним операційним полем 50х25см, мішком збиральним 50х40см (конусної форми) та двома бічними кишенями 40х30см -1шт (поліетилен); покриття операційне 200х160см для  операційного столу - 1шт ( СМС  -35 г/м2); покриття операційне 150х80 см для інструментального столу "Мейо" - 1 шт (СМС та ламінований спанбонд - 35+45 г/м2); покриття операційне 35х20см  -4шт (спанлейс -50 г/м2); утримувач шнура адгезивний 20х3см -1шт; стрічка адгезивна 50х5см -2шт) стерильний</v>
          </cell>
          <cell r="E1112">
            <v>7.0000000000000007E-2</v>
          </cell>
          <cell r="F1112">
            <v>1</v>
          </cell>
        </row>
        <row r="1113">
          <cell r="C1113">
            <v>1230503</v>
          </cell>
          <cell r="D1113" t="str">
            <v>Комплект одягу та покриттів операційних для ортопедії (стегновий)  № 3 «Славна®»(халат медичний (хірургічний) на зав`язках довжиною 130 см (розмір 50-52 (L)) - 3 шт (СМС - 35 г/м2); 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(по довгій стороні) - 1шт 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-2шт) стерильний</v>
          </cell>
          <cell r="E1113">
            <v>7.0000000000000007E-2</v>
          </cell>
          <cell r="F1113">
            <v>2</v>
          </cell>
        </row>
        <row r="1114">
          <cell r="C1114">
            <v>1230509</v>
          </cell>
          <cell r="D1114" t="str">
            <v>Комплект одягу та покриттів операційних для ортопедії (стегновий)  № 3/Б «Славна®»(шапочка-берет медична - 3 шт (спанбонд - 13 г/м2 ); маска медична тришарова на резинках - 3 шт (спанбонд , фільтруючий шар-мелтблаун) ;(халат медичний (хірургічний) на зав`язках довжиною 130 см (розмір 50-52 (L)) - 3 шт (СМС - 35 г/м2).; бахіли медичні середні - 3 пари (спанбонд - 30 г/м2) ;покриття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 по довгій стороні) -1 шт(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-3шт) стерильний</v>
          </cell>
          <cell r="E1114">
            <v>7.0000000000000007E-2</v>
          </cell>
          <cell r="F1114">
            <v>4</v>
          </cell>
        </row>
        <row r="1115">
          <cell r="C1115">
            <v>1230559</v>
          </cell>
          <cell r="D1115" t="str">
            <v>Комплект одягу та покриттів операційних для ортопедії (стегновий)  № 3/Б «Славна®» (шапочка-берет медична - 3 шт. (спанбонд - 13 г/м2 ); маска медична тришарова на резинках - 3 шт. (спанбонд , фільтруючий шар-мелтблаун) ;(халат медичний (хірургічний) на зав`язках довжиною 130 см (розмір 50-52 (L)) - 3 шт. (СМС - 30 г/м2).; бахіли медичні середні - 3 пари (спанбонд - 30 г/м2) ;покриття операційне 260х160см з U-подібним  адгезивним операційним полем 100х20 см та поглинаючою зоною -1 шт. (СМС  -30 г/м2); покриття операційне 200х160см  на дугу з адгезивним краєм ( по довгій стороні) -1 шт. ( СМС  -30 г/м2);  покриття операційне 200х160см з адгезивним краєм (по короткій стороні) та поглинаючою зоною - 1шт. ( СМС  -30 г/м2); покриття операційне 200х160см  для операційного столу - 1 шт. (СМС -30 г/м2); покриття операційне 150х80см для інструментального столу "Мейо" -1шт. (СМС та ламінований спанбонд - 35+45 г/м2); покриття операційне 100х80см з адгезивним краєм - 2шт. (СМС  -30 г/м2); пелюшка поглинаюча 60х60см  з адгезивним краєм - 1шт. (целюлоза+абсорбент); покриття операційне 35х20см  -4шт. (спанлейс -50 г/м2); чохол захисний для ноги 100х40см - 1шт. (СМС  -30 г/м2); стрічка адгезивна 50х5см -2шт.) стерильний</v>
          </cell>
          <cell r="E1115">
            <v>7.0000000000000007E-2</v>
          </cell>
          <cell r="F1115">
            <v>4</v>
          </cell>
        </row>
        <row r="1116">
          <cell r="C1116">
            <v>1230536</v>
          </cell>
          <cell r="D1116" t="str">
            <v>Комплект одягу та покриттів операційних для ортопедії (стегновий) №17 «Славна®» (халат медичний (хірургічний) на зав’язках довжиною 130 см (розмір 50 - 52 (L)) - 3 шт. (СМС - 35 г/м2), покриття операційне 260см х 200см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E1116">
            <v>7.0000000000000007E-2</v>
          </cell>
          <cell r="F1116">
            <v>4</v>
          </cell>
        </row>
        <row r="1117">
          <cell r="C1117">
            <v>1230563</v>
          </cell>
          <cell r="D1117" t="str">
            <v>Комплект одягу та покриттів операційних для ортопедії (стегновий) №23 «Славна®» стерильний (Комплект одягу для медсестри: шапочка-берет медична з поглинаючою смужкою -1 шт(спанбонд - 13 г/м2); маска медична тришарова на резинках - 1 шт(спанбонд+фільтруючий шар - мелтблаун); халат медичний (хірургічний) на зав`язках довжиною 128 см (розмір 46-48 (М)) - 1 шт(СМС - 35 г/м2); бахіли медичні середні - 1 пара (спанбонд - 30 г/м2); серветка пакувальна 80см х 60см - 1 шт (спанбонд 17 г/м2); комплект одягу для лікарів: шапочка-шолом медична з поглинаючою смужкою - 4 шт(СМС+спанлейс - 35+50 г/м2); маска медична тришарова на зав'язках - 4 шт(спанбонд+фільтруючий шар - мелтблаун); сорочка медична з коротким рукавом (розмір 50-52 (L))- 4 шт(СМС - 35 г/м2); брюки медичні (розмір 50-52 (L)) - 4 шт (СМС - 35г/м2); халат медичний (хірургічний) на зав`язках довжиною 140 см (розмір 50-52 (L)) - 1 шт(спанлейс - 68 г/м2); халат медичний (захисний) комбінований на зав’язках (тип Б) довжиною 140 см (розмір 50-52 (L)) - 3 шт(СМС+ламінований спанбонд - 35+45 г/м2); бахіли медичні високі на зав’язках - 3 пар(СМС - 35 г/м2); серветка пакувальна 120см х 80см - 1 шт(спанбонд 17 г/м2); комплект покриттів: покриття операційне 260см х 240см з U - подібним адгезивним операційним полем 100см х 20см  з поглинаючою пелюшкою 120см х 90см (по короткій стороні) - 1 шт(спанлейс - 68 г/м2); покриття операційне 200см х 160см з адгезивним краєм та поглинаючою пелюшкою 40см х 60см (по короткій стороні) - 1 шт(СМС - 35 г/м2); покриття операційне 200см х 160см - на дугу, з адгезивним краєм та поглинаючою зоною (по довгій стороні) - 1 шт(СМС - 35 г/м2); покриття операційне 200см х 160см для операційного столу - 1 шт (СМС - 35 г/м2); покриття операційне 100см х 80см з адгезивним краєм  (по довгій стороні) - 2 шт(СМС - 35 г/м2); покриття операційне 160см х 140см - 1 шт(ламінований спанбонд - 45 г/м2); покриття операційне 35см х 20см - 4 шт (спанлейс - 50 г/м2); чохол 150см х 85см для інструментального столу «Мейо» з допоміжною зоною - 1 шт(поліетилен синій - 55 г/м2); чохол захисний для ноги 100см х 40см з адгезивною стрічкою 50см х 3см - 1 шт(СМС - 35 г/м2); чохол 25см х 20см для пінцета з липкою фіксацією - 1 шт(фольга); пелюшка поглинаюча 60см х 60см з адгезивним краєм - 1 шт(целюлоза абсорбент); мішок збиральний конусної форми 50см х 60см (з липкою фіксацією, фільтром і відвідною трубкою довжиною 130см) - 1 шт(поліетилен - 55 г/м2); кишеня бічна 40см х 30см з липкою фіксацією та проволокою - 1 шт(поліетилен - 55 г/м2); стрічка адгезивна 50см х 10см - 3 шт (нетканий матеріал + скотч технічний); антимікробна операційна плівка «Ioban» 56см х 45см - 1 шт; серветка пакувальна 120см х 80см - 1 шт(спанбонд 17 г/м2) стерильний</v>
          </cell>
          <cell r="E1117">
            <v>7.0000000000000007E-2</v>
          </cell>
          <cell r="F1117">
            <v>2</v>
          </cell>
        </row>
        <row r="1118">
          <cell r="C1118">
            <v>1230545</v>
          </cell>
          <cell r="D1118" t="str">
            <v>Комплект одягу та покриттів операційних для ортопедії (стегновий) №14 «Славна®» (шапочка - берет медична з поглинаючою смужкою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140 см (розмір 50-52 (L)) - 4 шт. (СМС - 35 г/м2); бахіли медичні середні - 4 пари (спанбонд - 30 г/м2); покриття операційне 260см х 160см з U-подібним адгезивним операційним полем 100см х 20см та поглинаючою пелюшкою 120см х 90см (по короткій стороні) - 1 шт. (ламінований спанбонд - 45 г/м2); покриття операційне 200см х 160см з адгезивним краєм та поглинаючою пелюшкою 40см х 60см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чохол захисний для ноги 100см х 40см з адгезивною стрічкою 50см х 3см - 1 шт. (ламінований спанбонд - 45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кишеня бічна 40см х 30см з липкою фіксацією та проволокою - 1 шт. (поліетилен - 55 г/м2); стрічка адгезивна 50см х 10см - 3 шт. (нетканий матеріал + скотч технічний)) стерильний</v>
          </cell>
          <cell r="E1118">
            <v>7.0000000000000007E-2</v>
          </cell>
          <cell r="F1118">
            <v>3</v>
          </cell>
        </row>
        <row r="1119">
          <cell r="C1119">
            <v>1230571</v>
          </cell>
          <cell r="D1119" t="str">
            <v>Комплект одягу та покриттів операційних для ортопедії (стегновий) №30 "Славна®"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високі на липучках - 3 пари (спанбонд - 30 г/м2); покриття операційне 260см х 160см з U-подібним адгезивним операційним полем 100см х 20см та поглинаючою пелюшкою 120см х 90см (по короткій стороні) - 1 шт. (ламінований спанбонд - 45 г/м2); покриття операційне 200см х 160см з адгезивним краєм та поглинаючою пелюшкою 40см х 60см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чохол захисний для ноги 100см х 40см з адгезивною стрічкою 50см х 3см - 1 шт. (ламінований спанбонд - 45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кишеня бічна 40см х 30см з липкою фіксацією та проволокою - 1 шт. (поліетилен - 55 г/м2); стрічка адгезивна 50см х 10см - 3 шт. (нетканий матеріал + скотч технічний)) стерильний</v>
          </cell>
          <cell r="E1119">
            <v>7.0000000000000007E-2</v>
          </cell>
          <cell r="F1119">
            <v>3</v>
          </cell>
        </row>
        <row r="1120">
          <cell r="C1120">
            <v>1230578</v>
          </cell>
          <cell r="D1120" t="str">
            <v>Комплект одягу та покриттів операційних для ортопедії (стегновий) №33 "Славна®" стерильний(халат медичний (хірургічний) на зав`язках довжиною 120 см (розмір 50-52 (L))-3 шт(СМС - 25 г/м2);покриття операційне 60см х 50см-3 шт(спанбонд - 30 г/м2);пелюшка поглинаюча 60см х 60см з адгезивним краєм-1 шт.;покриття операційне 260см х 160см з U-подібним адгезивним операційним полем 100см х 20см (по короткій стороні)-1 шт(СМС - 35 г/м2);покриття операційне 240см х 160см-1 шт(спанбонд - 30 г/м2);покриття операційне 140см х 80см 2 шт(СМС - 35 г/м2)</v>
          </cell>
          <cell r="E1120">
            <v>7.0000000000000007E-2</v>
          </cell>
          <cell r="F1120">
            <v>8</v>
          </cell>
        </row>
        <row r="1121">
          <cell r="C1121">
            <v>1230579</v>
          </cell>
          <cell r="D1121" t="str">
            <v>Комплект одягу та покриттів операційних для ортопедії (стегновий) №34 "Славна®"((шапочка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високі на липучках - 3 пари (спанбонд - 30 г/м2); покриття операційне 260см х 160см з U-подібним адгезивним операційним полем 100см х 20см та поглинаючою пелюшкою 120см х 90см (по короткій стороні) - 1 шт. (ламінований спанбонд - 45 г/м2); покриття операційне 200см х 160см з адгезивним краєм та поглинаючою пелюшкою 40см х 60см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- 2 шт. (поліетилен - 55 г/м2); чохол захисний для ноги 100см х 40см з адгезивною стрічкою 50см х 5см - 1 шт. (ламінований спанбонд - 45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кишеня бічна 40см х 30см з липкою фіксацією та проволокою - 1 шт. (поліетилен - 55 г/м2); стрічка адгезивна 50см х 10см - 3 шт. (нетканий матеріал + скотч технічний)) стерильний)стерильний</v>
          </cell>
          <cell r="E1121">
            <v>7.0000000000000007E-2</v>
          </cell>
          <cell r="F1121">
            <v>3</v>
          </cell>
        </row>
        <row r="1122">
          <cell r="C1122">
            <v>1230552</v>
          </cell>
          <cell r="D1122" t="str">
            <v>Комплект одягу та покриттів операційних для ортопедії (стегновий) №4  «Славна®»(шапочка-берет медична - 1 шт (спанбонд - 13 г/м2 ); бахіли медичні середні - 1 пара (спанбонд - 30 г/м2); покриття операційне 260х200 см з U-подібним адгезивним операційним полем 100х20 см (по короткій стороні) -1 шт (СМС -30 г/м2); покриття операційне 260х200 см для операційного столу -2 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 - 2шт.(целюлоза+абсорбент); чохол захисний для кінцівки 100х40 см - 1шт (СМС  -30 г/м2); покриття операційне 100х80 см з адгезивним краєм (по довгій стороні) - 2шт. (СМС - 30 г/м2)) стерильний</v>
          </cell>
          <cell r="E1122">
            <v>7.0000000000000007E-2</v>
          </cell>
          <cell r="F1122">
            <v>6</v>
          </cell>
        </row>
        <row r="1123">
          <cell r="C1123">
            <v>1230526</v>
          </cell>
          <cell r="D1123" t="str">
            <v>Комплект одягу та покриттів операційних для ортопедії  (стегновий) №4 «Славна®»(шапочка-берет медична - 1 шт (спанбонд - 13 г/м2 ); бахіли медичні середні - 1 пара (спанбонд - 30 г/м2); покриття операційне 260х200 см з U-подібним адгезивним операційним полем 100х20 см (по короткій стороні) -1 шт (СМС -35 г/м2); покриття операційне 260х200 см для операційного столу -2 шт (СМС -35 г/м2); покриття операційне 260х200 см-на дугу з адгезивним краєм ( по довгій стороні ) -1шт (СМС -35 г/м2); 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 - 2шт.;чохол захисний для кінцівки 100х40 см - 1шт (СМС  -30 г/м2); покриття операційне 100х80 см з адгезивним краєм (по довгій стороні) - 2шт. (СМС - 35 г/м2) стерильний</v>
          </cell>
          <cell r="E1123">
            <v>7.0000000000000007E-2</v>
          </cell>
          <cell r="F1123">
            <v>8</v>
          </cell>
        </row>
        <row r="1124">
          <cell r="C1124">
            <v>1230592</v>
          </cell>
          <cell r="D1124" t="str">
            <v>Комплект одягу та покриттів операційних для ортопедії (стегновий) №41 "Славна®" (шапочка - берет медична з поглинаючою смужкою - 4 шт. (спанбонд - 15 г/м2); маска медична тришарова на резинках - 4 шт. (спанбонд+фільтруючий шар - мелтблаун); халат медичний (захисний) комбінований на зав'язках (тип А) довжиною 140 см (розмір 50-52 (L)) - 4 шт. (СМС+ламінований спанбонд - 35+45 г/м2); бахіли медичні низькі - 4 пари (СМС - 35 г/м2); покриття операційне 300см х 200см - на дугу, з адгезивним операційним полем 50см х 25см (з операційною плівкою), з мішком збиральним конусної форми 60см х 50см (з відвідною трубою довжиною 130 см) та двома кишенями бічними 40см х 30см - 1 шт. (поліетилен - 90 г/м2); покриття операційне 200см х 160см для операційного столу - 1 шт. (СМС - 35 г/м2); покриття операційне 35см х 20см - 4 шт. (спанлейс - 50 г/м2); чохол 150см х 85см для інструментального столу "Мейо" - 1 шт. (ламінований спанбонд - 45 г/м2); стрічка адгезивна 50см х 10см - 2 шт. (нетканий матеріал + скотч технічний); чохол 25см х 20см для пінцета з липкою фіксацією - 1 шт. (фольга); тримач шнура адгезивний 20см х 3см (на "липучці") - 1 шт. (стрічка контактна текстильна)) стерильний</v>
          </cell>
          <cell r="E1124">
            <v>7.0000000000000007E-2</v>
          </cell>
          <cell r="F1124">
            <v>5</v>
          </cell>
        </row>
        <row r="1125">
          <cell r="C1125">
            <v>1230507</v>
          </cell>
          <cell r="D1125" t="str">
            <v>Комплект одягу та покриттів операційних для ортопедії № 1/Б «Славна®»( 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-35 г/м2);бахіли медичні середні - 3 пари ( спанбонд - 30 г/м2 ); покриття операційне 260х160см з U-подібним адгезивним операційним полем 100х20 см (по короткій стороні) -1 шт (СМС -35 г/м2); покриття операційне 200х160см для операційного столу -1шт (СМС -35 г/м2); покриття операційне 200х160см на дугу з адгезивним краєм ( по довгій стороні ) -1шт (СМС -35 г/м2); покриття операційне 100х80см з адгезивним краєм (по довгій стороні) -1шт (СМС - 35 г/м2) ; пелюшка поглинаюча 60х60см з адгезивним краєм -1шт; покриття операційне 35х20см -4шт (спанлейс-50г/м2); чохол для шнура 250х15см -1шт (СМС -35 г/м2); чохол для інструментального столу "Мейо" 150х80см -1шт (СМС та ламінований спанбонд -35+45 г/м2); чохол захисний для руки (ноги) 80х25 см -1шт (СМС -35 г/м2); мішок конусної форми 50х40 см -1шт (поліетилен - 25 г/м2); стрічка адгезивна 50х5см -3шт) стерильний</v>
          </cell>
          <cell r="E1125">
            <v>7.0000000000000007E-2</v>
          </cell>
          <cell r="F1125">
            <v>4</v>
          </cell>
        </row>
        <row r="1126">
          <cell r="C1126">
            <v>1230561</v>
          </cell>
          <cell r="D1126" t="str">
            <v>Комплект одягу та покриттів операційних для ортопедії №21 «Славна®» (шапочка-берет медична - 3шт. (спанбонд - 13 г/м2); маска медична тришарова на резинках - 3шт. (спанбонд+фільтруючий шар - мелтблаун); халат медичний (хірургічний) на зав`язках довжиною 130 см (розмір 50-52 (L)) - 3шт. (спанлейс - 50 г/м2); бахіли медичні середні - 3пари (спанбонд - 30 г/м2); покриття операційне 300см х 260см з U-подібним адгезивним операційним полем 100см х 20см (по короткій стороні) - 1шт. (СМС - 35 г/м2); покриття операційне 260см х 200см - на дугу, з адгезивним краєм (по довгій стороні) - 1шт. (СМС - 35 г/м2); покриття операційне 200см х 160см для операційного столу - 1шт. (СМС - 35 г/м2); покриття операційне 100см х 80см з адгезивним краєм  (по довгій стороні) - 1шт. (СМС - 35 г/м2); покриття операційне 35см х 20см - 4шт. (спанлейс - 50 г/м2); чохол 150см х 80см для інструментального столу «Мейо» - 2шт. (СМС+ламінований спанбонд - 35+45 г/м2); чохол для шнура 250см х 15см - 1шт. (СМС - 35 г/м2); чохол захисний для кінцівки 80см х 35см - 1шт. (СМС - 35 г/м2); мішок збиральний 50см х 40см з липкою фіксацією (конусної форми з фільтром) - 1шт. (поліетилен - 55 г/м2); пелюшка поглинаюча 60см х 60см з адгезивним краєм - 1шт. (целюлоза+абсорбент); стрічка адгезивна 50см х 5см -3шт. (нетканий матеріал + скотч технічний)</v>
          </cell>
          <cell r="E1126">
            <v>7.0000000000000007E-2</v>
          </cell>
          <cell r="F1126">
            <v>5</v>
          </cell>
        </row>
        <row r="1127">
          <cell r="C1127">
            <v>1230562</v>
          </cell>
          <cell r="D1127" t="str">
            <v>Комплект одягу та покриттів операційних для ортопедії № 22  «Славна®» (шапочка-берет медична - 3шт. (спанбонд - 13 г/м2); маска медична тришарова на резинках - 3шт. (спанбонд+фільтруючий шар - мелтблаун); халат медичний (хірургічний)  "Комфорт" на зав`язках довжиною 132 см із захисними зонами (розмір 54-56 (ХL)) «Славна®» (спанлейс - 68 г/м2); бахіли медичні середні - 3пари (спанбонд - 30 г/м2); покриття операційне 300см х 260см з U-подібним адгезивним операційним полем 100см х 20см (по короткій стороні) - 1шт. (СМС - 35 г/м2); покриття операційне 260см х 200см - на дугу, з адгезивним краєм (по довгій стороні) - 1шт. (СМС - 35 г/м2); покриття операційне 200см х 160см для операційного столу - 1шт. (СМС - 35 г/м2); покриття операційне 100см х 80см з адгезивним краєм  (по довгій стороні) - 1шт. (СМС - 35 г/м2); покриття операційне 35см х 20см - 4шт. (спанлейс - 50 г/м2); чохол 150см х 80см для інструментального столу «Мейо» - 2шт. (СМС+ламінований спанбонд - 35+45 г/м2); чохол для шнура 250см х 15см - 1шт. (СМС - 35 г/м2); чохол захисний для кінцівки 80см х 35см - 1шт. (СМС - 35 г/м2); мішок збиральний 50см х 40см з липкою фіксацією (конусної форми з фільтром) - 1шт. (поліетилен - 55 г/м2); пелюшка поглинаюча 60см х 60см з адгезивним краєм - 1шт. (целюлоза+абсорбент); стрічка адгезивна 50см х 5см -3шт. (нетканий матеріал + скотч технічний)</v>
          </cell>
          <cell r="E1127">
            <v>7.0000000000000007E-2</v>
          </cell>
          <cell r="F1127">
            <v>3</v>
          </cell>
        </row>
        <row r="1128">
          <cell r="C1128">
            <v>1230533</v>
          </cell>
          <cell r="D1128" t="str">
            <v>Комплект одягу та покриттів операційних для ортопедії  №10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"Комфорт" на зав`язках довжиною 134 см із захисними зонами (розмір 54-56 (ХL)) (спанлейс); бахіли медичні середні - 3 пари (спанбонд -30 г/м2); покриття операційне 260х160см з U-подібним  адгезивним операційним полем 100х20 см (по короткій стороні) -1 шт (ламінований спанбонд - 45г/м2);  покриття операційне 200х200 см для операційного столу -1шт (ламінований спанбонд  -45 г/м2);  покриття операційне 200х160 см на дугу з адгезивним  краєм ( по довгій стороні )  -1шт (ламінований спанбонд - 45 г/м2); покриття операційне 100х80 см  -2 шт (СМС - 35 г/м2) ; пелюшка поглинаюча 60х60 см з адгезивним  краєм  -1шт; покриття операційне 35х20 см -4 шт (спанлейс- 50 г/м2); чохол для шнура 250х15 см -1шт (СМС  -35 г/м2); чохол для інструментального столу "Мейо" 150х80 см -2 шт (СМС та ламінований спанбонд - 35+45 г/м2); чохол захисний для руки (ноги) 80х35 см -1шт (СМС  -30 г/м2);  мішок з фільтром конусної форми 50х40 см -1шт (поліетилен  - 55 г/м2);  стрічка адгезивна 50х5 см -3 шт) стерильний</v>
          </cell>
          <cell r="E1128">
            <v>7.0000000000000007E-2</v>
          </cell>
          <cell r="F1128">
            <v>5</v>
          </cell>
        </row>
        <row r="1129">
          <cell r="C1129">
            <v>1230534</v>
          </cell>
          <cell r="D1129" t="str">
            <v>Комплект одягу та покриттів операційних для ортопедії  № 11«Славна®» 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-2шт (СМС  -35 г/м2); халат медичний на зав"язках довжиною 134 см "Комфорт із захисними зонами" розмір 50-52 ( L)) -2 шт. (спанлейс ) ;бахіли медичні середні - 3 пари (спанбонд -30 г/м2); сорочка медична для пацієнта з коротким рукавом ззаді на зав"язках розмір 52-54 (СМС - 35г/м2)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чохол для ноги 100х80 см з адгезивним краєм по довгій стороні знизу (СМС -35 г/м2) - шт;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кінцівки100х35 см -1шт (СМС  -30 г/м2);  мішок збиральний 50х40 см (конусної форми з фільтром)  -1шт (поліетилен  - 55 г/м2);  стрічка адгезивна 50х5см -3шт серветка пакувальна (спанбонд) - 1шт) стерильний</v>
          </cell>
          <cell r="E1129">
            <v>7.0000000000000007E-2</v>
          </cell>
          <cell r="F1129">
            <v>3</v>
          </cell>
        </row>
        <row r="1130">
          <cell r="C1130">
            <v>1230566</v>
          </cell>
          <cell r="D1130" t="str">
            <v>Комплект одягу та покриттів операційних для ортопедії № 26  «Славна®» (халат медичний (хірургічний) на завязках довжиною 132 см (розмір 54-56 (XL)) (CМС-35г/м2) - 2 шт; халат медичний (хірургічний) на завязках довжиною 130 см (розмір 50-52 (L) (CМC- 35/м2) -1 шт; бахіли медичні середні (спанбонд-30 г/м2)- 3пари; покриття операційне 260х160 см з U-подібним адгезивним операційним полем 100х20 см та поглинаючою зоною ( по короткій стороні) ( СМС-35 г/м2)-1 шт; покриття операційне 200х160 см з адгезивним краєм та поглинаючою зоною ( по короткій стороні) (СМС-35 г/м2)-1 шт; Чохол захисний для ноги 120х80 (СМС-35 г/м2)-1 шт; пелюшка поглинаюча 60х60см з адгезивним краєм (целюлоза + абсорбент)-2 шт; стрічка адгезивна 50х5 см (нетканний матеріал + скотч технічний)-2 шт.</v>
          </cell>
          <cell r="E1130">
            <v>7.0000000000000007E-2</v>
          </cell>
          <cell r="F1130">
            <v>5</v>
          </cell>
        </row>
        <row r="1131">
          <cell r="C1131">
            <v>1230567</v>
          </cell>
          <cell r="D1131" t="str">
            <v>Комплект одягу та покриттів операційних для ортопедії №27 «Славна®» (Халат медичний (хірургічний) на зав'язках "Комфорт" із захисними зонами довжиною 132 см (розмір 50-52 (L) - 2шт. (спанлейс-68 г/м2); халат медичний (хірургічний) на зав'язках "Комфорт" із захисними зонами довдиною 132 см (розмір 54-56 (XL)) - 2 шт. (спанлейс-68 г/м2); покриття операційне 260х160 см з U-подібним адгезивним операційним полем 70х7 см та поглинаючою зоною (по короткій стороні) - 1 шт. (СМС-35 г/м2); покриття операційне 200х160 ст см - на дугу, з адгезивним краєм (по довгій стороні) - 1шт. (СМС-35 г/м2); покриття операційне 200х160 см для операційного столу - 1 шт. (СМС-35 г/м2); покриття операційне 160х160 см з адгезивним краєм - 1шт. (СМС-35 г/м2); покриття операційне 140х80 см для інструментального столу - 1 шт. (ламінований спанбонд -45 г/м2); покриття операційне 100х80 см з адгезивним краєм та поглинаючою зоною (по довгій стороні) - 1 шт. (СМС - 35г/м2); кишення бічна 40х30 см з липкою фіксацією та проволкою - 1 шт. (поліетилен - 55 г/м2); покриття операційне 35х20 см - 4 шт.(спанлейс - 50 г/м2); стрічка адгезивна 50х5 см. - 1шт.(нетканний матеріал+скотч технічний) стерильний</v>
          </cell>
          <cell r="E1131">
            <v>7.0000000000000007E-2</v>
          </cell>
          <cell r="F1131">
            <v>5</v>
          </cell>
        </row>
        <row r="1132">
          <cell r="C1132">
            <v>1230572</v>
          </cell>
          <cell r="D1132" t="str">
            <v>Комплект одягу та покриттів операційних для ортопедії №31 «Славна®» (Одяг для пацієнта: сорочка медична (для пацієнта) з коротким рукавом довжиною 105 см (на зав’язках ззаду) (розмір 54-56 (ХL)) - 1 шт (СМС - 35 г/м2); труси на зав’язках - 1 шт СМС - 35 г/м2); Комплект покриттів: покриття операційне 260см х 160см з U-подібним адгезивним операційним полем 100см х 20см (по короткій стороні) - 1шт (СМС - 35 г/м2); покриття операційне 200см х 160см - на дугу, з адгезивним краєм (по довгій стороні) - 1 шт (СМС - 35 г/м2); покриття операційне 200см х 160см для операційного столу - 1 шт (СМС - 35 г/м2); покриття операційне 100см х 80см - 2 шт (СМС - 35 г/м2); покриття операційне 35см х 20см - 4шт (спанлейс - 50г/м2); чохол 150см х 80см для інструментального столу «Мейо» - 2 шт (СМС+ламінований спанбонд - 35+45 г/м2); чохол для ноги 120х40 см - 1 шт (СМС - 35 г/м2); пелюшка поглинаюча 60см х 60см з адгезивним краєм - 1 шт (целюлоза+абсорбент); мішок збиральний 50см х 40см з липкою фіксацією (конусної форми з фільтром) - 1 шт (поліетилен - 55 г/м2); стрічка адгезивна 50см х 5см - 3 шт (нетканий матеріал + скотч технічний); плівка антимікробна операційна 30см х 25см / 1х2см FL - 1 шт; серветка пакувальна 120см х 80см - 1 шт (спанбонд - 17 г/м2); Комплект одягу для лікаря: шапочка - берет медична - 3 шт (спанбонд - 13 г/м2); маска медична із захисним екраном - 3 шт спанбонд+фільтруючий шар - мелтблаун + прозорий пластик); халат медичний (хірургічний) на зав’язках довжиною 130 см (розмір 50-52 (L)) - 1 шт (СМС - 35 г/м2); халат медичний (хірургічний) на зав’язках «КОМФОРТ» із захисними зонами довжиною 132 см (розмір 50-52 (L)) - 2 шт (спанлейс - 68 г/м2); бахіли медичні середні - 3 пари (спанбонд - 30 г/м2); серветка пакувальна 120см х 80см - 1 шт (спанбонд - 17 г/м2); Окремо запакована (в первинну упаковку): пелюшка поглинаюча 60см х 60см з адгезивним краєм - 1 шт (целюлоза+абсорбент); кишеня бічна 40см х 30см з липкою фіксацією та проволокою - 1 шт (поліетилен - 55 г/м2); Запаковано окремо (в первинну упаковку): покриття операційне 200см х 120см - 1 шт (ламінований спанбонд - 45 г/м2); покриття операційне 180х100 см з адгезивним краєм (по довгій стороні) - 1 шт (ламінований спанбонд - 45г/м2); Окремо запакована (в первинну упаковку): халат медичний (хірургічний) на зав’язках довжиною 130 см (розмір 50-52 (L)) - 1 шт (СМС-35 г/м2) стерильний</v>
          </cell>
          <cell r="E1132">
            <v>7.0000000000000007E-2</v>
          </cell>
          <cell r="F1132">
            <v>2</v>
          </cell>
        </row>
        <row r="1133">
          <cell r="C1133">
            <v>1230582</v>
          </cell>
          <cell r="D1133" t="str">
            <v>Комплект одягу та покриттів операційних для ортопедії №36 «Славна®» (халат медичний (хірургічний) на зав`язках довжиною 130 см (розмір 50-52 (L)) - 1 шт(СМС - 35 г/м2);халат медичний (хірургічний) на зав’язках довжиною 134 см (розмір 58-60 (XXL)) - 2 шт(СМС - 35 г/м2);покриття операційне 210см х 160см - 1 шт(СМС - 35 г/м2);покриття операційне 80см х 70см - 2 шт(спанлейс - 50 г/м2);чохол для шнура 250см х 15см - 1 шт(СМС - 35 г/м2);чохол 150см х 80см для інструментального столу «Мейо» - 1 шт(СМС+ламінований спанбонд - 35+45 г/м2)) стерильний</v>
          </cell>
          <cell r="E1133">
            <v>7.0000000000000007E-2</v>
          </cell>
          <cell r="F1133">
            <v>7</v>
          </cell>
        </row>
        <row r="1134">
          <cell r="C1134">
            <v>1230583</v>
          </cell>
          <cell r="D1134" t="str">
            <v>Комплект одягу та покриттів операційних для ортопедії №37 "Славна®" (чохол 150см х 80см для інструментального столу "Мейо" - 2 шт(СМС+ламінований спанбонд - 35+45 г/м2);чохол для шнура 250см х 15см - 1 шт(СМС - 35 г/м2);халат медичний (хірургічний) на зав'язках довжиною 134 см (розмір 58-60 (XXL)) - 3 шт(СМС - 35 г/м2);покриття операційне 210см х 160см - 1 шт(СМС - 35 г/м2);покриття операційне 80см х 70см - 2 шт(спанлейс - 50 г/м2);плівка антимікробна операційна 30см х 25см / 1х2см FL - 1 шт(плівка)) стерильний</v>
          </cell>
          <cell r="E1134">
            <v>7.0000000000000007E-2</v>
          </cell>
          <cell r="F1134">
            <v>7</v>
          </cell>
        </row>
        <row r="1135">
          <cell r="C1135">
            <v>1230587</v>
          </cell>
          <cell r="D1135" t="str">
            <v>Комплект одягу та покриттів операційних для ортопедії №38 «Славна®» (халат медичний (хірургічний) на зав`язках довжиною 130 см (розмір 50-52 (L)) - 4 шт (СМС - 35 г/м2); покриття операційне 260см х 160см з U-подібним адгезивним операційним полем 100см х 20см (по короткій стороні) - 1 шт (СМС - 35 г/м2); покриття операційне 200см х 160см - на дугу, з адгезивним краєм  (по довгій стороні) - 1 шт (СМС - 35 г/м2); покриття операційне 200см х 160см для операційного столу - 1 шт (СМС - 35 г/м2); чохол 150см х 80см для інструментального столу "Мейо" - 2 шт (СМС+ламінований спанбонд - 35+45 г/м2); чохол захисний для кінцівки 80см х 35см - 1 шт (СМС - 35 г/м2); пелюшка поглинаюча 60см х 60см з адгезивним краєм - 1 шт (целюлоза+абсорбент); стрічка адгезивна 50см х 5см - 1 шт (нетканий матеріал + скотч технічний); серветка пакувальна 120см х 80см - 2 шт (спанбонд - 17 г/м2), стерильний</v>
          </cell>
          <cell r="E1135">
            <v>7.0000000000000007E-2</v>
          </cell>
          <cell r="F1135">
            <v>6</v>
          </cell>
        </row>
        <row r="1136">
          <cell r="C1136">
            <v>1230590</v>
          </cell>
          <cell r="D1136" t="str">
            <v>Комплект одягу та покриттів операційних для ортопедії №39 "Славна®" (халат медичний (хірургічний) на зав'язках довжиною 132 см (розмір 54-56 (ХL))  - 3 шт. (СМС - 35 г/м2 ); покриття операційне 260см х 160см з U-подібним адгезивним операційним полем 100см х 20см (по короткій стороні) - 2 шт. (спанбонд - 30 г/м2); покриття операційне 200см х 160см з адгезивним краєм (по довгій стороні) - 1 шт. (спанбонд - 30 г/м2); покриття операційне 200см х 160см для операційного столу - 1 шт. (спанбонд - 30 г/м2); покриття операційне 100см х 80см з адгезивним краєм (по довгій стороні) - 1 шт. (спанбонд - 30 г/м2); чохол 150см х 80см для інструментального столу "Мейо"  - 1 шт. (спанбонд+ламінований спанбонд - 30+45 г/м2); чохол захисний для кінцівки 80см х 35см - 1 шт. (спанбонд - 30 г/м2); стрічка адгезивна 50см х 5см - 1 шт. (нетканий матеріал + скотч технічний)) стерильний</v>
          </cell>
          <cell r="E1136">
            <v>7.0000000000000007E-2</v>
          </cell>
          <cell r="F1136">
            <v>6</v>
          </cell>
        </row>
        <row r="1137">
          <cell r="C1137">
            <v>1230591</v>
          </cell>
          <cell r="D1137" t="str">
            <v>Комплект одягу та покриттів операційних для ортопедії №40 "Славна®" (халат медичний (хірургічний) на зав'язках довжиною 132 см (розмір 54-56 (ХL))  - 3 шт. (СМС - 35 г/м2 ); покриття операційне 300см х 160см з гумовою еластичною манжетою (з отвором діаметром 10 см) та поглинаючою зоною - 1 шт. (СМС - 35 г/м2); покриття операційне 200см х 160см з адгезивним краєм (по довгій стороні) - 1 шт. (спанбонд - 30 г/м2); покриття операційне 200см х 160см для операційного столу - 1 шт. (спанбонд - 30 г/м2); покриття операційне 100см х 80см з адгезивним краєм (по довгій стороні) - 1 шт. (спанбонд - 30 г/м2); чохол 150см х 80см для інструментального столу "Мейо"  - 1 шт. (спанбонд+ламінований спанбонд - 30+45 г/м2); чохол захисний для кінцівки 80см х 35см - 1 шт. (спанбонд - 30 г/м2); стрічка адгезивна 50см х 5см - 1 шт. (нетканий матеріал + скотч технічний)) стерильний</v>
          </cell>
          <cell r="E1137">
            <v>7.0000000000000007E-2</v>
          </cell>
          <cell r="F1137">
            <v>6</v>
          </cell>
        </row>
        <row r="1138">
          <cell r="C1138">
            <v>1230531</v>
          </cell>
          <cell r="D1138" t="str">
            <v>Комплект одягу та покриттів операційних для ортопедії № 8  «Славна®» (шапочка-ковпак медична - 3 шт (СМС - 35 г/м2 );  халат медичний на зав`язках довжиною 132 см (розмір 54-56(ХL)) -3 шт (СМС -35 г/м2);покриття операційне 260х160 см з U-подібним адгезивним операційним полем 100х20 см (по короткій стороні) та поглинаючою зоною -1 шт (СМС -35 г/м2); покриття операційне 210х140 см  -1шт (СМС -35 г/м2); покриття операційне 80х70 см  -1шт (ламінований спанбонд - 45 г/м2); покриття операційне 80х70 см -1шт (спанлейс-50г/м2); чохол для шнура 250х15 см -1шт (СМС -35 г/м2); чохол захисний для ніг 40х30 см -2шт (СМС -35 г/м2); стрічка адгезивна 50х5 см -1шт) стерильний</v>
          </cell>
          <cell r="E1138">
            <v>7.0000000000000007E-2</v>
          </cell>
          <cell r="F1138">
            <v>8</v>
          </cell>
        </row>
        <row r="1139">
          <cell r="C1139">
            <v>1230532</v>
          </cell>
          <cell r="D1139" t="str">
            <v>Комплект одягу та покриттів операційних для ортопедії №9 «Славна®» (шапочка-берет медична - 3 шт (спанбонд - 13 г/м2 ) ; маска медична тришарова на зав'язках  - 3 шт (спанбонд, фільтруючий шар-мелтблаун); халат медичний хірургічний на зав`язках довжиною 130 см (розмір 50-52 (L)) -2 шт (СМС  -35 г/м2); халат медичний (хірургічний) на зав`язках довжиною 132 см "Комфорт" із захисними зонами (розмір 50-52(L)) (спанлейс) -2 шт; бахіли медичні середні - 3 пари (спанбонд -30 г/м2); сорочка медична (для пацієнта) з коротким рукавом довжиною 105 см та зав'язками на спині  (розмір 54-56) (СМС - 35 г/м2) - 1 шт; покриття операційне 260х160 см з U-подібним  адгезивним апераційним полем 100х20 см (по короткій стороні)  (СМС - 35 г/м2) - 1 шт; покриття операційне 200х160 см для операційного столу -1шт (СМС  -35 г/м2);  покриття операційне 100х80 см  -2 шт (СМС - 35 г/м2) ; чохол для інструментального столу " Мейо" 150х80 см - 2 шт (СМС+   ламінований спанбонд  35 +  45 г/м2); чохол для шнура 250х15 см (СМС -35 г/м2) - 1 шт;чохол захиснмй для кінцівки 100х40 см (СМС - 35 г/м2) - 1 шт; пелюшка поглинаюча 60х60 см з адгезивним краєм 1 шт; мішок збиральний 50х40 см (конусної форми з фільтром) з липкою фіксацією (поліетилен - 55 г/м2) - 1 шт; покриття операційне 35х20 см - 4 шт (спанлейс - 50 г/м2); стрічка адгезивна 50х5 см - 3 шт) стерильний</v>
          </cell>
          <cell r="E1139">
            <v>7.0000000000000007E-2</v>
          </cell>
          <cell r="F1139">
            <v>4</v>
          </cell>
        </row>
        <row r="1140">
          <cell r="C1140">
            <v>1230713</v>
          </cell>
          <cell r="D1140" t="str">
            <v>Комплект одягу та покриттів операційних для  офтальмології №13 «Славна®» (шапочка-берет медичний - 1 шт (спанбонд - 13 г/м2); маска медична тришарова на завя`зках - 1 шт (спанбонд+фільтруючий шар-мелтблаун); повязка на око (7,5 х 5 см)- 1 шт (СМС - 35 г/м2); бахіли медичні середні - 1 пара ( спанбонд - 30 г/м2); покриття операційне 120х120 см - 1 шт (СМС - 35 г/м2) стерильний</v>
          </cell>
          <cell r="E1140">
            <v>7.0000000000000007E-2</v>
          </cell>
          <cell r="F1140">
            <v>12</v>
          </cell>
        </row>
        <row r="1141">
          <cell r="C1141">
            <v>1230715</v>
          </cell>
          <cell r="D1141" t="str">
            <v>Комплект одягу та покриттів операційних для  офтальмології №15 «Славна®»  (шапочка-берет медичний - 1 шт (спанбонд - 13 г/м2); маска медична тришарова на завя`зках - 1 шт (спанбонд+фільтруючий шар-мелтблаун); повязка на око (7,5 х 5 см)- 1 шт (СМС - 35 г/м2); бахіли медичні середні - 1 пара ( спанбонд - 30 г/м2); покриття операційне 120см х 120см з адгезивним операційним отвором діаметром 5 cм - 1 шт (СМС - 35 г/м2) ) стерильний</v>
          </cell>
          <cell r="E1141">
            <v>7.0000000000000007E-2</v>
          </cell>
          <cell r="F1141">
            <v>40</v>
          </cell>
        </row>
        <row r="1142">
          <cell r="C1142">
            <v>1230702</v>
          </cell>
          <cell r="D1142" t="str">
            <v>Комплект одягу та покриттів операційних для офтальмології № 2 «Славна®»(халат медичний  на зав`язках  довжиною 130 см (розмір 50-52 (L)) -1 шт (спанбонд - 30 г/м2); покриття операційне 120х80 см з отвором d 7 см  -1 шт (СМС - 35 г/м2); покриття операційне 120х80 см з адгезивним отвором d 7 см -1 шт (СМС - 35 г/м2); покриття операційне 120х80 см з адгезивним отвором d 7 см, приймальним мішком та адгезивною операційною плівкою "Tegaderm" -1 шт (СМС - 35 г/м2) стерильний</v>
          </cell>
          <cell r="E1142">
            <v>7.0000000000000007E-2</v>
          </cell>
          <cell r="F1142">
            <v>20</v>
          </cell>
        </row>
        <row r="1143">
          <cell r="C1143">
            <v>1230703</v>
          </cell>
          <cell r="D1143" t="str">
            <v>Комплект одягу та покриттів операційних для офтальмології № 3 «Славна®» ( шапочка-берет медична -1 шт (спанбонд - 13 г/м2; халат медичний  на зав`язках  довжиною 130 см (розмір 50-52 (L)) -1 шт (СМС- 35 г/м2); бахіли медичні середні -1 пара (спанбонд - 30 г/м2); покриття операційне 210х120 см  -2 шт (СМС - 35 г/м2); покриття операційне 120х80 см з адгезивним отвором d 7 см,  адгезивною операційною плівкою "Tegaderm" та приймальним мішком та -1 шт (ламінований спанбонд - 45 г/м2) стерильний</v>
          </cell>
          <cell r="E1143">
            <v>7.0000000000000007E-2</v>
          </cell>
          <cell r="F1143">
            <v>4</v>
          </cell>
        </row>
        <row r="1144">
          <cell r="C1144">
            <v>1230708</v>
          </cell>
          <cell r="D1144" t="str">
            <v>Комплект одягу та покриттів операційних для офтальмології № 8 «Славна®»(шапочка-берет медична-2 шт( спанбонд - 13 г/м2); маска медична тришарова на резинці  - 1 шт.(спанбонд, фільтруючий шар-мелтблаун); маска медична тришарова на зав'язці (спанбонд, фільтруючий шар-мелтблаун) - 1 шт.; халат медичний хірургічний довжиною 130 см розмір 50-52 (L) - 1 шт.(СМС 35 г/м2) ; бахіли медичні середні - 2 пари (спанбонд 30г/м2);  покриття операційне 120х80 см з адгезивним отвором діаметром 7 см - 1 шт (СМС - 35 г/м2); покриття операційне 80х60 - 3 шт. (СМС - 35 г/м2); пов'язка на око 9см х 10см - 1 шт. (нетканий матеріал+поліакрілат)) стерильний</v>
          </cell>
          <cell r="E1144">
            <v>7.0000000000000007E-2</v>
          </cell>
          <cell r="F1144">
            <v>25</v>
          </cell>
        </row>
        <row r="1145">
          <cell r="C1145">
            <v>1230711</v>
          </cell>
          <cell r="D1145" t="str">
            <v>Комплект одягу та покриттів операційних для офтальмології №9 «Славна®» (шапочка-берет медична - 4шт. (спанбонд - 13 г/м2); маска медична тришарова на резинках - 3шт. (спанбонд+фільтруючий шар - мелтблаун); халат медичний (хірургічний) на зав’язках довжиною 130 см (розмір 50-52 (L)) - 3шт. (СМС - 35 г/м2); бахіли медичні середні - 1пара (спанбонд - 30 г/м2); покриття операційне 120х80 см з адгезивним отвором d 5 см - 1шт. (спанлейс - 50 г/м2); серветка марлева медична 5 см х 8 см (8 шарів) - 6шт.; пластир (22х1 см.) - 3шт.) стерильний</v>
          </cell>
          <cell r="E1145">
            <v>7.0000000000000007E-2</v>
          </cell>
          <cell r="F1145">
            <v>10</v>
          </cell>
        </row>
        <row r="1146">
          <cell r="C1146">
            <v>1230712</v>
          </cell>
          <cell r="D1146" t="str">
            <v>Комплект одягу та покриттів операційних для офтальмології №12 «Славна®» (шапочка-берет медичний - 1 шт (спанбонд - 13 г/м2); маска медична тришарова на завя`зках - 1 шт (спанбонд+фільтруючий шар-мелтблаун); бахіли медичні середні - 1 пара ( спанбонд - 30 г/м2); покриття операційне 80х100 см з адгезивним операційним отвором d=7см (операційною плівкою "Тegaderm" та мішком приймальним - 1 шт (СМС - 35 г/м2); покриття операційне 80х100 см - 1 шт (СМС - 35 г/м2); пов`язка на око (7,5х5 см) - 1 шт (СМС - 35 г/м2) стерильний</v>
          </cell>
          <cell r="E1146">
            <v>7.0000000000000007E-2</v>
          </cell>
          <cell r="F1146">
            <v>12</v>
          </cell>
        </row>
        <row r="1147">
          <cell r="C1147">
            <v>1230714</v>
          </cell>
          <cell r="D1147" t="str">
            <v>Комплект одягу та покриттів операційних для офтальмології №14 «Славна®» (шапочка-берет медичний - 1 шт (спанбонд - 13 г/м2); маска медична тришарова на завя`зках - 1 шт (спанбонд+фільтруючий шар-мелтблаун); бахіли медичні середні - 1 пара ( спанбонд - 30 г/м2); покриття операційне 120см х 120см з адгезивним операційним отвором d=7см (операційною плівкою "Тegaderm" та мішком приймальним - 1 шт (СМС - 35 г/м2); покриття операційне 80х100 см - 1 шт (СМС - 35 г/м2); пов`язка на око (7,5х5 см) - 1 шт (СМС - 35 г/м2) стерильний</v>
          </cell>
          <cell r="E1147">
            <v>7.0000000000000007E-2</v>
          </cell>
          <cell r="F1147">
            <v>35</v>
          </cell>
        </row>
        <row r="1148">
          <cell r="C1148">
            <v>1230716</v>
          </cell>
          <cell r="D1148" t="str">
            <v>Комплект одягу та покриттів операційних для офтальмології № 16 «Славна®» (шапочка-берет медичний - 1 шт (спанбонд - 13 г/м2); маска медична тришарова на завя`зках - 1 шт (спанбонд+фільтруючий шар-мелтблаун); бахіли медичні середні - 1 пара ( спанбонд - 30 г/м2); покриття операційне 120см х 120см з адгезивним операційним отвором d=7см (з антимікробною плівкою) та мішком приймальним - 1 шт (СМС - 35 г/м2); покриття операційне 80х100 см - 1 шт (СМС - 35 г/м2); пов`язка на око (7,5х5 см) - 1 шт (СМС - 35 г/м2) стерильний</v>
          </cell>
          <cell r="E1148">
            <v>7.0000000000000007E-2</v>
          </cell>
          <cell r="F1148">
            <v>40</v>
          </cell>
        </row>
        <row r="1149">
          <cell r="C1149">
            <v>1230717</v>
          </cell>
          <cell r="D1149" t="str">
            <v>Комплект одягу та покриттів операційних для офтальмології №17 «Славна®» стерильний(халат медичний (хірургічний) на зав`язках довжиною 120 см (розмір 50-52 (L))-3 шт(СМС - 25 г/м2);
покриття операційне 240см х 160см-1 шт(спанбонд - 30 г/м2);покриття операційне 140см х 80см-1 шт(СМС - 35 г/м2);покриття операційне офтальмологічне 120х80 см з адгезивним отвором діаметром 7 см з операційною плівкою та приймальним мішком-1 шт(СМС - 35 г/м2);покриття операційне 60см х 50см-2 шт(спанбонд - 30 г/м2)</v>
          </cell>
          <cell r="E1149">
            <v>7.0000000000000007E-2</v>
          </cell>
          <cell r="F1149">
            <v>10</v>
          </cell>
        </row>
        <row r="1150">
          <cell r="C1150">
            <v>1230718</v>
          </cell>
          <cell r="D1150" t="str">
            <v>Комплект одягу та покриттів операційних для офтальмології №18 «Славна®» (покриття операційне офтальмологічне 120х80 см з адгезивним отвором діаметром 7 см з операційною плівкою та приймальним мішком - 1 шт(СМС - 35 г/м2);халат медичний (хірургічний) на зав`язках довжиною 130 см (розмір 50-52 (L)) - 1 шт(СМС - 35 г/м2);шапочка-берет медична - 1 шт(спанбонд - 13 г/м2);маска медична тришарова на резинках - 1 шт(спанбонд+фільтруючий шар - мелтблаун);бахіли медичні середні - 1 пара(спанбонд - 30 г/м2)) стерильний</v>
          </cell>
          <cell r="E1150">
            <v>7.0000000000000007E-2</v>
          </cell>
          <cell r="F1150">
            <v>5</v>
          </cell>
        </row>
        <row r="1151">
          <cell r="C1151">
            <v>1230710</v>
          </cell>
          <cell r="D1151" t="str">
            <v>Комплект одягу та покриттів операційних для офтальмології № 3/Б «Славна®» ( шапочка-берет медична -1 шт (спанбонд - 13 г/м2; маска медична тришарова на резинках -1 шт (спанбонд, фільтруючий шар-мелтблаун); халат медичний  на зав`язках  довжиною 130 см (розмір 50-52 (L)) -1 шт (СМС- 35 г/м2); бахіли медичні середні -1 пара (спанбонд - 30 г/м2); покриття операційне 210х120 см  -2 шт (СМС - 35 г/м2); покриття операційне 120х80 см з адгезивним отвором d 7 см,  адгезивною операційною плівкою "Tegaderm" та приймальним мішком та -1 шт (ламінований спанбонд - 45 г/м2) стерильний</v>
          </cell>
          <cell r="E1151">
            <v>7.0000000000000007E-2</v>
          </cell>
          <cell r="F1151">
            <v>16</v>
          </cell>
        </row>
        <row r="1152">
          <cell r="C1152">
            <v>1230705</v>
          </cell>
          <cell r="D1152" t="str">
            <v>Комплект одягу та покриттів операційних для офтальмології № 5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 адгезивною операційною плівкою "Tegaderm" та приймальним мішком -1 шт (ламінований спанлейс - 70 г/м2); покриття операційне 80х60 см (CМС - 35 г/м2 ); пов'язка на око 9х10 см ) стерильний</v>
          </cell>
          <cell r="E1152">
            <v>7.0000000000000007E-2</v>
          </cell>
          <cell r="F1152">
            <v>30</v>
          </cell>
        </row>
        <row r="1153">
          <cell r="C1153">
            <v>1230706</v>
          </cell>
          <cell r="D1153" t="str">
            <v>Комплект одягу та покриттів операційних для офтальмології № 6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та приймальним мішком -1 шт (ламінований спанлейс - 70 г/м2); покриття операційне 80х60 см (CМС - 35 г/м2 ); пов'язка на око 7,5х5,0 см ) стерильний</v>
          </cell>
          <cell r="E1153">
            <v>7.0000000000000007E-2</v>
          </cell>
          <cell r="F1153">
            <v>10</v>
          </cell>
        </row>
        <row r="1154">
          <cell r="C1154">
            <v>1230707</v>
          </cell>
          <cell r="D1154" t="str">
            <v>Комплект одягу та покриттів операційних для офтальмології № 7  «Славна®»(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та приймальним мішком -1 шт (ламінований спанлейс - 70 г/м2); покриття операційне 80х60 см (CМС - 35 г/м2 ); пов'язка на око 9х10 см ) стерильний</v>
          </cell>
          <cell r="E1154">
            <v>7.0000000000000007E-2</v>
          </cell>
          <cell r="F1154">
            <v>30</v>
          </cell>
        </row>
        <row r="1155">
          <cell r="C1155">
            <v>1230704</v>
          </cell>
          <cell r="D1155" t="str">
            <v>Комплект одягу та покриттів офтальмологічний №4 «Славна®»  ((халат медичний (хірургічний) на зав`язках довжиною 134 см (розмір 58-60 см (розмір XXL) (СМС - 35 г/м2 )) - 1 шт.); покриття операційне офтальмологічне 120х80 см з адгезивним отвором  d 7 см, операційною плівкою "Tegaderm" та приймальним мішком та дисками  (ламінований спанбонд - 45 г/м2) - 1 шт.); покриття операційне 80х70 см (CМС - 35 г/м2 ) - 1 шт; покриття операційне 210х120 см (CМС - 35 г/м2 )  стерильний</v>
          </cell>
          <cell r="E1155">
            <v>7.0000000000000007E-2</v>
          </cell>
          <cell r="F1155">
            <v>20</v>
          </cell>
        </row>
        <row r="1156">
          <cell r="C1156">
            <v>1230901</v>
          </cell>
          <cell r="D1156" t="str">
            <v>Комплект одягу та покриттів операційних для проктології №1 «Славна®» (халат медичний (хірургічний) на зав'язках довжиною 130 см (розмір 50-52 (L)) - 1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E1156">
            <v>7.0000000000000007E-2</v>
          </cell>
          <cell r="F1156">
            <v>8</v>
          </cell>
        </row>
        <row r="1157">
          <cell r="C1157">
            <v>1230902</v>
          </cell>
          <cell r="D1157" t="str">
            <v>Комплект одягу та покриттів операційних для проктології №1/Б «Славна®»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(спанбонд - 30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E1157">
            <v>7.0000000000000007E-2</v>
          </cell>
          <cell r="F1157">
            <v>10</v>
          </cell>
        </row>
        <row r="1158">
          <cell r="C1158">
            <v>1230903</v>
          </cell>
          <cell r="D1158" t="str">
            <v>Комплект одягу та покриттів операційних для проктології №1/В «Славна®» (халат медичний (хірургічний) на зав’язках довжиною 130 см (розмір 50-52 (L)) – 3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35см х 20см – 4 шт. (спанлейс - 50 г/м2); чохол 150см х 80см для інструментального столу «Мейо» - 1 шт. (СМС+ламінований спанбонд - 35+45 г/м2); пелюшка поглинаюча 60см х 60см з адгезивним краєм – 1 шт. (целюлоза+абсорбент); стрічка адгезивна 50см х 5см – 2 шт. (нетканий матеріал + скотч технічний); тримач шнура адгезивний 20см х 3см (на «липучці») – 1 шт. (стрічка контактна текстильна) стерильний</v>
          </cell>
          <cell r="E1158">
            <v>7.0000000000000007E-2</v>
          </cell>
          <cell r="F1158">
            <v>6</v>
          </cell>
        </row>
        <row r="1159">
          <cell r="C1159">
            <v>1230904</v>
          </cell>
          <cell r="D1159" t="str">
            <v>Комплект одягу та покриттів операційних для проктології №2 «Славна®» (халат медичний (хірургічний) на зав'язках довжиною 132 см (розмір 54-56 (ХL)) - 5 шт. (СМС - 35 г/м2);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г/м2); покриття операційне 200см х 160см для операційного столу - 6 шт. (СМС - 35 г/м2); покриття операційне 35см х 20см - 5 шт. (спанлейс - 50 г/м2); антимікробна операційна плівка "Ioban" 34см х 35см - 1 шт.)) стерильний</v>
          </cell>
          <cell r="E1159">
            <v>7.0000000000000007E-2</v>
          </cell>
          <cell r="F1159">
            <v>3</v>
          </cell>
        </row>
        <row r="1160">
          <cell r="C1160">
            <v>1230909</v>
          </cell>
          <cell r="D1160" t="str">
            <v>Комплект одягу та покриттів операційних для проктології  №2 «Славна®», (халат медичний (хірургічний) на зав'язках довжиною 132 см (розмір 54-56 (ХL)) - 5 шт. (СМС - 35 г/м2);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г/м2); покриття операційне 200см х 160см для операційного столу - 6 шт. (СМС - 35 г/м2); покриття операційне 35см х 20см - 5 шт. (спанлейс - 50 г/м2); (з антимікробною плівкою) 34см х 35см - 1 шт.)) стерильний</v>
          </cell>
          <cell r="E1160">
            <v>7.0000000000000007E-2</v>
          </cell>
          <cell r="F1160">
            <v>3</v>
          </cell>
        </row>
        <row r="1161">
          <cell r="C1161">
            <v>1230906</v>
          </cell>
          <cell r="D1161" t="str">
            <v>Комплект одягу та покриттів операційних для проктології № 4 «Славна®» (халат медичний (хірургічний) на зав’язках «КОМФОРТ» довжиною 140 см (розмір 54-56 (ХL)) - 1 шт.(спанлейс - 68 г/м2); халат медичний (хірургічний) на зав’язках довжиною 130 см (розмір 50-52 (L)) -1шт. (СМС - 35 г/м2); халат медичний (хірургічний) на зав’язках «КОМФОРТ» довжиною 110 см (розмір 46-48 (ХL)) - 1 шт.(спанлейс - 68 г/м2); бахіли медичні високі на зав’язках- 1 пара(СМС - 35 г/м2); бахіли медичні середні - 1 пара  (спанбонд - 30 г/м2); покриття операційне 300см х 160см - на дугу, із захисним покриттям для ніг, адгезивним операційним полем 15см х 12см, поглинаючою зоною та додатковим кріпленням - 1 шт. (СМС - 35 г/м2); покриття операційне 200см х 160см для операційного столу - 2 шт.  (СМС - 35 г/м2 ); покриття операційне 80см х 60см - 2 шт. ( СМС - 35 г/м2); пелюшка поглинаюча 90см х 60см з адгезивним краєм (по довгій стороні) - 1 шт.  (целюлоза+абсорбент). стерильний</v>
          </cell>
          <cell r="E1161">
            <v>7.0000000000000007E-2</v>
          </cell>
          <cell r="F1161">
            <v>4</v>
          </cell>
        </row>
        <row r="1162">
          <cell r="C1162">
            <v>1230907</v>
          </cell>
          <cell r="D1162" t="str">
            <v>Комплект одягу та покриттів операційних для проктології №5  «Славна®» (халат медичний (хірургічний) на зав’язках «КОМФОРТ» довжиною 134 см (розмір 54-56 (ХL)) - 1 шт.        (спанлейс - 68 г/м2); халат медичний (хірургічний) на зав`язках довжиною 130 см (розмір 50-52 (L)) - 1 шт. (СМС - 35 г/м2); халат медичний (хірургічний) на зав’язках «КОМФОРТ» довжиною 110 см (розмір 46-48 (М))  - 1 шт.  (спанлейс - 68 г/м2); бахіли медичні високі на зав’язках - 1 пара(СМС - 35 г/м2); бахіли медичні середні - 1 пара (спанбонд - 30 г/м2); покриття операційне 240см х 160см з адгезивним операційним полем 15см х12см та поглинаючою зоною - 1 шт.  (СМС - 35 г/м2); покриття операційне 200см х 160см для операційного столу - 2 шт. (СМС - 35 г/м2); пелюшка поглинаюча 90см х 60см з адгезивним краєм (по довгій стороні) - 1 шт. (целюлоза+абсорбент), стерильний</v>
          </cell>
          <cell r="E1162">
            <v>7.0000000000000007E-2</v>
          </cell>
          <cell r="F1162">
            <v>4</v>
          </cell>
        </row>
        <row r="1163">
          <cell r="C1163">
            <v>1230908</v>
          </cell>
          <cell r="D1163" t="str">
            <v>Комплект одягу та покриттів операційних для проктології №6  «Славна®» (халат медичний (хірургічний) на зав`язках довжиною 130 см (розмір 50-52 (L)) - 2 шт. (СМС - 35 г/м2); халат медичний (хірургічний) на зав`язках довжиною 128 см (розмір 46-48 (М)) - 1 шт.СМС - 35 г/м2); бахіли медичні високі на зав’язках - 1 пара (СМС - 35 г/м2); бахіли медичні середні - 1 пара (спанбонд - 30 г/м2); покриття операційне 240см х 160см з адгезивним операційним полем 15см х12см та поглинаючою зоною - 1 шт. (СМС - 35 г/м2); покриття операційне 200см х 160см для операційного столу - 2 шт. (СМС - 35 г/м2); покриття операційне 80см х 60см - 2 шт.(СМС - 35 г/м2); пелюшка поглинаюча 90см х 60см з адгезивним краєм (по довгій стороні) - 1 шт.(целюлоза+абсорбент) стерильний</v>
          </cell>
          <cell r="E1163">
            <v>7.0000000000000007E-2</v>
          </cell>
          <cell r="F1163">
            <v>6</v>
          </cell>
        </row>
        <row r="1164">
          <cell r="C1164">
            <v>1230905</v>
          </cell>
          <cell r="D1164" t="str">
            <v>Комплект одягу та покриттів операційних для проктології №3 «Славна®» (халат медичний (хірургічний) на зав`язках довжиною 130см (розмір (L)) - 2 шт. (СМС - 35 г/м2); покриття операційне 300см х 160см - на дугу, із захисним ректальним операційним полем 15см х 12см, поглинаючою зоною та додатковим кріпленням - 1 шт. (СМС - 35 г/м2); покриття операційне 200см х 160см - 2 шт. (СМС - 35 г/м2); покриття операційне 35см х 20см - 4 шт. (спанлейс - 50 г/м2); чохол 150см х 80см для інструментального столу "Мейо" з допоміжною зоною - 1 шт. (поліетилен - 55 г/м2)) стерильний</v>
          </cell>
          <cell r="E1164">
            <v>7.0000000000000007E-2</v>
          </cell>
          <cell r="F1164">
            <v>8</v>
          </cell>
        </row>
        <row r="1165">
          <cell r="C1165">
            <v>1230910</v>
          </cell>
          <cell r="D1165" t="str">
            <v>Комплект одягу та покриттів операційних для проктології №7 "Славна®" (шапочка-берет медична - 3 шт(спанбонд - 13 г/м2);маска медична тришарова на резинках - 3 шт(спанбонд+фільтруючий шар - мелтблаун);халат медичний (хірургічний) на зав`язках довжиною 130 см (розмір 50-52 (L)) - 3 шт(СМС - 35 г/м2);бахіли медичні середні - 3 пари(спанбонд - 30 г/м2);покриття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шт(СМС - 35 г/м2);покриття операційне 200см х 160см для операційного столу - 1 шт(СМС - 35 г/м2);покриття операційне 170см х 80см - 1 шт(СМС - 35 г/м2);покриття операційне 140см х 80см - 3 шт(СМС - 35 г/м2);покриття операційне 140см х 80см для інструментального столу - 1 шт(ламінований спанбонд - 45 г/м2);пелюшка поглинаюча 90см х 60см з адгезивним краєм (по довгій стороні) - 1 шт(целюлоза+абсорбент);покриття операційне 35см х 20см - 4 шт(спанлейс - 50 г/м2);чохол для шнура 250см х 15см - 1 шт(СМС - 35 г/м2);стрічка адгезивна 50см х 5см - 1 шт(нетканий матеріал + скотч технічний);тримач шнура адгезивний 20см х 3см (на "липучці") - 1 шт(стрічка контактна текстильна)) стерильний</v>
          </cell>
          <cell r="E1165">
            <v>7.0000000000000007E-2</v>
          </cell>
          <cell r="F1165">
            <v>5</v>
          </cell>
        </row>
        <row r="1166">
          <cell r="C1166">
            <v>1230911</v>
          </cell>
          <cell r="D1166" t="str">
            <v>Комплект одягу та покриттів операційних для проктології №8 "Славна®" (халат медичний (захисний) комбінований на зав'язках (тип Б) довжиною 150 см (розмір 50-52 (L)) - 1 шт (СМС+ламінований спанбонд - 35+45 г/м2);халат медичний (хірургічний) на зав`язках довжиною 128 см (розмір 46-48 (М)) - 1 шт (спанбонд - 30 г/м2); шапочка-ковпак медична - 2 шт (спанбонд - 30 г/м2); маска медична тришарова на зав'язках 2 шт (спанбонд+фільтруючий шар - мелтблаун); бахіли медичні високі на зав'язках - 2 пар (спанбонд - 30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 (СМС - 35 г/м2); покриття операційне 140см х 80см для інструментального столу - 1 шт (ламінований спанбонд - 45 г/м2); покриття операційне 200см х 160см для операційного столу - 1 шт (СМС - 35 г/м2); пелюшка поглинаюча 60см х 60см з адгезивним краєм - 1 шт (целюлоза+абсорбент)), стерильний</v>
          </cell>
          <cell r="E1166">
            <v>7.0000000000000007E-2</v>
          </cell>
          <cell r="F1166">
            <v>8</v>
          </cell>
        </row>
        <row r="1167">
          <cell r="C1167">
            <v>1230912</v>
          </cell>
          <cell r="D1167" t="str">
            <v>Комплект одягу та покриттів операційних для проктології №9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г/м2 ); бахіли медичні низькі - 1 пара (СМС - 35 г/м2); покриття операційне 340см х 160см - на дугу, із захисним покриттям для ніг, адгезивним ректальним операційним полем 15см х 12см, поглинаючою зоною, додатковим кріпленням та мішком збиральним конусної форми 80см х 60см (з фільтром і відвідною трубою довжиною 130 см) - 1 шт. (СМС - 35 г/м2 );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E1167">
            <v>7.0000000000000007E-2</v>
          </cell>
          <cell r="F1167">
            <v>9</v>
          </cell>
        </row>
        <row r="1168">
          <cell r="C1168">
            <v>1231025</v>
          </cell>
          <cell r="D1168" t="str">
            <v>Комплект одягу та покриттів операційних для судинної хірургії (К-стимуляторів та сонної артерії) №5 "Славна®" (шапочка - берет медична з поглинаючою смужкою - 3 шт (спанбонд-13г/м2); маска медична тришарова на резинках - 3 шт (спанбонд+фільтруючий шар - мелтблаун); халат медичний (хірургічний) на зав’язках довжиною 140 см (розмір 50-52 (L)) - 3 шт (СМС-35 г/м2); бахіли медичні середні - 3 пари (спанбонд - 30 г/м2); покриття операційне 200см х 160см з адгезивним краєм та поглинаючою зоною (по короткій стороні) - 1 шт (СМС - 35 г/м2); покриття операційне 200см х 160см з U-подібним адгезивним операційним полем 50см х 7см (по довгій стороні) - 1 шт (СМС-35г/м2); покриття операційне 140см х 80см для інструментального столу - 1 шт (ламінований спанбонд - 45 г/м2); покриття операційне 80см х 70см - 2 шт (СМС-35г/м2); чохол 150см х 85см для інструментального столу «Мейо» з допоміжною зоною - 1 шт (поліетилен - 55 г/м2); чохол для шнура 250см х 15см - 2 шт (поліетилен-55г/м2); чохол для апаратури діаметром 50 см - 1 шт (поліетилен-55г/м2); пелюшка поглинаюча 60х60 см - 3 шт (целюлоза+абсорбент) стерильний</v>
          </cell>
          <cell r="E1168">
            <v>7.0000000000000007E-2</v>
          </cell>
          <cell r="F1168">
            <v>5</v>
          </cell>
        </row>
        <row r="1169">
          <cell r="C1169">
            <v>1231010</v>
          </cell>
          <cell r="D1169" t="str">
            <v>Комплект одягу та покриттів операційних для судинної хірургії № 1 «Славна®»(сорочка медична з коротким рукавом (розмір 50-52 ( L))- 1 шт., (спанлейс - 50 г/м2),халат медичний (хірургічний) на зав`язках довжиною 130 см (розмір 50-52 (L)) – 3 шт.(спанлейс - 50 г/м2 ), покриття операційне 200х160 см – 3 шт. (CМС - 35 г/м2 ), покриття операційне 100х90 см – 2 шт. (СМС - 35 г/м2), пелюшка поглинаюча 90х60 см з адгезивним краєм стерильна – 2 шт.,  чохол захисний для кінцівки  40х30 см - 2 шт. (СМС - 35 г/м2)) стерильний</v>
          </cell>
          <cell r="E1169">
            <v>7.0000000000000007E-2</v>
          </cell>
          <cell r="F1169">
            <v>5</v>
          </cell>
        </row>
        <row r="1170">
          <cell r="C1170">
            <v>1231018</v>
          </cell>
          <cell r="D1170" t="str">
            <v>Комплект одягу та покриттів операційних для судинної хірургії (венектомія та стегново-підколінне шунтування) №2 «Славна®»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середні - 3 пари (спанбонд - 30 г/м2); покриття операційне 260см х 160см з U-подібним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г/м2); покриття операційне 200см х 160см для операційного столу - 1 шт. (СМС - 35 г/м2); покриття операційне 160см х 160см - на дугу, з адгезивним краєм - 1 шт. (СМС - 35 г/м2); покриття операційне 160см х 160см з адгезивним краєм - 1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г/м2); покриття операційне 80см х 70см - 2 шт. (CМС - 35 г/м2); покриття операційне 40см х 35см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пелюшка поглинаюча 60см х 60см - 3 шт. (целюлоза+абсорбент); стрічка адгезивна 50см х 5см - 2 шт. (нетканий матеріал + скотч технічний)) стерильний</v>
          </cell>
          <cell r="E1170">
            <v>7.0000000000000007E-2</v>
          </cell>
          <cell r="F1170">
            <v>3</v>
          </cell>
        </row>
        <row r="1171">
          <cell r="C1171">
            <v>1231024</v>
          </cell>
          <cell r="D1171" t="str">
            <v>Комплект одягу та покриттів операційних  для  ангіографії №20  "Славна®" (халат медичний (хірургічний) на зав'язках довжиною 130 см (розмір 50-52 (L)) - 3 шт (СМС - 35 г/м2); покриття операційне 320х200 см - на дугу, з двома адгезивними операційними полями діаметром 10 см (з операційною плівкою"Ioban"), двома кишенями бічними 40х30 см та поглинаючою пелюшкою 120х90 см - 1 шт (СМС- 35 г/м2); покриття операційне 100х80 см - 1 шт (СМС - 35 г/м2); покриття операційне 35х20 - 4шт (спанлейс - 50 г/м2); чохол для апаратури діаметром 150 см - 1 шт (поліетилен - 55 г/м2); стрічка адгезивна 50х5 см - 5 шт (нетканий матеріал + скотч технічний); серветка пакувальна 100х80 см - 1 шт (ламінований спанбонд - 45 г/м2) стерильний</v>
          </cell>
          <cell r="E1171">
            <v>7.0000000000000007E-2</v>
          </cell>
          <cell r="F1171">
            <v>5</v>
          </cell>
        </row>
        <row r="1172">
          <cell r="C1172">
            <v>1231001</v>
          </cell>
          <cell r="D1172" t="str">
            <v>Комплект одягу та покриттів операційних для ангіографії  № 1 «Славна®» (халат медичний (хірургічний) довжиною 130 см (розмір 50-52 (L)) -1 шт (СМС - 35 г/м2); покриття операційне 300х160см з двома адгезивними отворами 10х10см -1шт ( СМС  -35 г/м2); покриття операційне 200х160см для операційного столу -1шт ( СМС  -35 г/м2); покриття операційне 100х80см прозоре для вимірювальних приладів з адгезивним краєм -1шт (поліетилен); покриття операційне 35х20см -2шт ( спанлейс  -50 г/м2); стрічка адгезивна 50х5см -1шт), стерильний</v>
          </cell>
          <cell r="E1172">
            <v>7.0000000000000007E-2</v>
          </cell>
          <cell r="F1172">
            <v>14</v>
          </cell>
        </row>
        <row r="1173">
          <cell r="C1173">
            <v>1231004</v>
          </cell>
          <cell r="D1173" t="str">
            <v>Комплект одягу та покриттів операційних для ангіографії  № 1/Б«Славна®» (шапочка-берет медична -1 шт (спанбонд - 13 г/м2); маска медична тришарова на резинках - 1 шт (спанбонд, фільтруючий шар-мелтблаун); халат медичний (хірургічний) на зав'язках довжиною 130 см (розмір 50-52 (L)) -1 шт (СМС - 35 г/м2); покриття операційне 300х160 см з двома адгезивними отворами 10х10 см -1шт ( СМС  -35 г/м2); покриття операційне 200х160 см для операційного столу -1шт ( СМС  -35 г/м2); покриття операційне 100х80 см прозоре для вимірювальних приладів з адгезивним краєм (по довгій стороні) -1шт (поліетилен); покриття операційне 35х20см - 2 шт ( спанлейс  -50 г/м2); стрічка адгезивна 50х5см -1шт) стерильний</v>
          </cell>
          <cell r="E1173">
            <v>7.0000000000000007E-2</v>
          </cell>
          <cell r="F1173">
            <v>10</v>
          </cell>
        </row>
        <row r="1174">
          <cell r="C1174">
            <v>1231017</v>
          </cell>
          <cell r="D1174" t="str">
            <v>Комплект одягу та покриттів операційних для ангіографії № 15  «Славна®» (халат медичний (хірургічний) на зав'язках довжиною 130 см (розмір 50-52 (L)) - 2 шт. (СМС - 35 г/м2); покриття операційне 320см х 200см на дугу із захисною плівкою (з двох сторін), двома адгезивними ромбовидними операційними полями 15см х 15см та поглинаючою пелюшкою 120 см х 90 см - 1 шт. (СМС+поліетилен - 35+55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спанбонд- 45  г/м2)) стерильний</v>
          </cell>
          <cell r="E1174">
            <v>7.0000000000000007E-2</v>
          </cell>
          <cell r="F1174">
            <v>7</v>
          </cell>
        </row>
        <row r="1175">
          <cell r="C1175">
            <v>1231002</v>
          </cell>
          <cell r="D1175" t="str">
            <v>Комплект одягу та покриттів операційних для ангіографії № 2 «Славна®»
(шапочка-берет медична - 1 шт (спанбонд - 13 г/м2);
шапочка-ковпак медична (з потопоглинаючою полоскою) - 1 шт (СМС - 35 г/м2);
маска медична тришарова на резинках - 2 шт (спанбонд, фільтруючий шар-мелтблаун);
халат медичний (хірургічний) довжиною 130 см (розмір 50-52 (L)) -1шт (СМС - 35 г/м2);
халат медичний (захисний) комбінований на зав'язках (тип Б) довжиною 132 см (розмір 54-56 (XL)) - 1шт (CМС та ламінований спанбонд 35 + 45г/м2);
покриття операційне 320х200 см на дугу, з двома адгезивними отворами 15х15 см та поглинаючою зоною - 1 шт (ламінований спанбонд 45 г/м2);
покриття операційне 200х160 см для операційного столу - 1 шт (СМС - 35 г/м2);
чохол для апаратури d 50 см - 2 шт (поліетилен 55 г/м2);
покриття операційне 35х20 - 2 шт (спанлейс - 50 г/м2);
стрічка адгезивна 50х5 см - 1 шт;</v>
          </cell>
          <cell r="E1175">
            <v>7.0000000000000007E-2</v>
          </cell>
          <cell r="F1175">
            <v>8</v>
          </cell>
        </row>
        <row r="1176">
          <cell r="C1176">
            <v>1231028</v>
          </cell>
          <cell r="D1176" t="str">
            <v>Комплект одягу та покриттів операційних для ангіографії № 23 "Славна®" (халат медичний (хірургічний) на зав`язках довжиною 140 см (розмір 50-52 (L)) - 3 шт (СМС - 35 г/м2); бахіли медичні високі на зав'язках - 6 пар (СМС - 35 г/м2); шапочка-ковпак медична з поглинаючою смужкою - 3 шт (СМС - 35 г/м2); маска медична тришарова на резинках - 3 шт (спанбонд+фільтруючий шар - мелтблаун); покриття операційне 350х220 см-на дугу,із захисною плівкою (з двох сторін) та двома адгезивними операційними полями діаметром 15 см (з антимікробною операційною плівкою "Ioban" - 1 шт (СМС+поліетилен - 35+55 г/м2); стрічка адгезивна 150см х 5см - 1 шт (нетканий матеріал + скотч технічний); чохол для апаратури діаметром 150 см - 1 шт (поліетилен - 55 г/м2); покриття операційне 35см х 20см - 2 шт (спанлейс - 50 г/м2); тримач шнура адгезивний 20см х 3см (на "липучці") - 2 шт (стрічка контактна текстильна)), стерильний</v>
          </cell>
          <cell r="E1176">
            <v>7.0000000000000007E-2</v>
          </cell>
          <cell r="F1176">
            <v>6</v>
          </cell>
        </row>
        <row r="1177">
          <cell r="C1177">
            <v>1231003</v>
          </cell>
          <cell r="D1177" t="str">
            <v>Комплект одягу та покриттів операційних для ангіографії № 3 «Славна®»
(шапочка-берет медична - 1 шт (спанбонд - 13 г/м2);
шапочка-ковпак медична (з потопоглинаючою полоскою) - 1 шт (СМС - 35 г/м2);
маска медична тришарова на резинках - 2 шт (спанбонд, фільтруючий шар-мелтблаун);
халат медичний (хірургічний) довжиною 130 см (розмір 50-52 (L)) -1шт (СМС - 35 г/м2);
халат медичний (захисний) комбінований на зав'язках (тип Б) довжиною 132 см (розмір 54-56 (XL)) - 1шт (CМС та ламінований спанбонд 35 + 45г/м2);
покриття операційне 320х200 см на дугу, з двома адгезивними отворами 15х15 см, поглинаючою зоною та повздовжніми поліетиленовими краями шириною по 30 см - 1 шт (ламінований спанбонд 45 г/м2);
покриття операційне 200х160 см для операційного столу - 1 шт (СМС - 35 г/м2);
чохол для апаратури d 50 см - 2 шт (поліетилен 55 г/м2);
покриття операційне 35х20 - 2 шт (спанлейс - 50 г/м2);
стрічка адгезивна 50х5 см - 1 шт;</v>
          </cell>
          <cell r="E1177">
            <v>7.0000000000000007E-2</v>
          </cell>
          <cell r="F1177">
            <v>8</v>
          </cell>
        </row>
        <row r="1178">
          <cell r="C1178">
            <v>1231005</v>
          </cell>
          <cell r="D1178" t="str">
            <v>Комплект одягу та покриттів операційних для ангіографії № 4 «Славна®»(халат медичний (хірургічний) довжиною 130 см (розмір 50-52 (L)) -2шт (СМС - 35 г/м2); покриття операційне 350х140 см з двома адгезивними отворами 20х20 см (СМС-35 г/м2) та захисною плівкою з правої сторони 250х50 см (поліетилен) - 1 шт; покриття операційне 120х80 см для інструментального столу (ламіновиний спанбонд - 45г/м2) - 1шт; пелюшка поглинаюча з адгезивним краєм 60х90 см - 1 шт; чохол для апаратури 50х50 см (поліетилен) - 1 шт; маска тришарова на резинках (спанбонд, фільтруючий шар мельтблаун) - 2 шт; шапочка- берет медична (розмір (М) (спанбонд 13г/м2) - 3 шт; бахіли медичні високі на завязках (СМС -35 г/м2) - 1пара) стерильний</v>
          </cell>
          <cell r="E1178">
            <v>7.0000000000000007E-2</v>
          </cell>
          <cell r="F1178">
            <v>10</v>
          </cell>
        </row>
        <row r="1179">
          <cell r="C1179">
            <v>1231012</v>
          </cell>
          <cell r="D1179" t="str">
            <v>Комплект одягу та покриттів операційних для ангіографії №10 «Славна®» (шапочка-берет медична (розмір М) -1 шт (спанбонд - 13 г/м2); маска медична тришарова на резинках -1 шт. (спанбонд, фільтруючий шар-мелтблаун); халат медичний (захисний) комбінований на зав`язках (тип Б) довжиною 130 см (розмір 50-52 (L)) (СМС та ламінований спанбонд – 35+45 г/м2);бахіли медичні середні -1 пара (спанбонд -30г/м2); покриття операційне 300х160см - на дугу, з двома адгезивними отворами 10х10см -1шт (СМС -35 г/м2); покриття операційне 200х160см для операційного столу -1шт (СМС -35 г/м2); покриття операційне 120х80см -1шт (ламінований спанбонд); покриття операційне 35х20см -2шт (спанлейс -50 г/м2); стрічка адгезивна 50х5см -1шт;чохол для апаратури діаметр 120 см - 1 шт. (поліетилен)) - стерильний</v>
          </cell>
          <cell r="E1179">
            <v>7.0000000000000007E-2</v>
          </cell>
          <cell r="F1179">
            <v>10</v>
          </cell>
        </row>
        <row r="1180">
          <cell r="C1180">
            <v>1231022</v>
          </cell>
          <cell r="D1180" t="str">
            <v>Комплект одягу та покриттів операційних для ангіографії №11 «Славна®» (Халат медичний (хірургічний) на зав`язках довжиною 130 см (розмір 50-52 (L)) (СМС - 35 г/м2 )  - 2 шт;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</v>
          </cell>
          <cell r="E1180">
            <v>7.0000000000000007E-2</v>
          </cell>
          <cell r="F1180">
            <v>6</v>
          </cell>
        </row>
        <row r="1181">
          <cell r="C1181">
            <v>1231013</v>
          </cell>
          <cell r="D1181" t="str">
            <v>Комплект одягу та покриттів операційних для ангіографії №11 «Славна®» (Халат медичний (хірургічний) на зав`язках довжиною 130 см (розмір 50-52 (L)) (СМС - 35 г/м2 )  - 2 шт; покриття операційне 320х200 см - на дугу, з двома адгезивними отворами діаметром 10 см та з поглинаючою зоною (з антимікробною плівкою "IOBAN") (СМС - 35 г/м2)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</v>
          </cell>
          <cell r="E1181">
            <v>7.0000000000000007E-2</v>
          </cell>
          <cell r="F1181">
            <v>5</v>
          </cell>
        </row>
        <row r="1182">
          <cell r="C1182">
            <v>1231014</v>
          </cell>
          <cell r="D1182" t="str">
            <v>Комплект одягу та покриттів операційних для ангіографії №12 "Славна®" (Халат медичний (хірургічний)  на зав`язках довжиною 130 см (розмір 50-52 (L)) (СМС - 35 г/м2 ) - 2 шт; покриття операційне 320х200 см - на дугу, з двома адгезивними отворами  діаметром 10 см та з поглинаючою пелюшкою 120х90 см (СМС - 35 г/м2 ) 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</v>
          </cell>
          <cell r="E1182">
            <v>7.0000000000000007E-2</v>
          </cell>
          <cell r="F1182">
            <v>5</v>
          </cell>
        </row>
        <row r="1183">
          <cell r="C1183">
            <v>1231015</v>
          </cell>
          <cell r="D1183" t="str">
            <v>Комплект одягу та покриттів операційних для ангіографії № 13 «Славна®»(шапочка- берет медична (розмір (М) (спанбонд 13г/м2) - 4шт; шапочка-ковпак  медична (СМС 35 г/м2) - 4 шт; маска медична тришарова на зав'язках (спанбонд, фільтруючий шар мельтблаун) - 8 шт; бахіли медичні середні (спанбонд - 30 г/м2) - 10 пар; халат медичний (хірургічний) на зав'язках  довжиною 130 см (розмір 50-52 (L)) -2 шт (СМС - 35 г/м2); покриття операційне 350х220 см-на дугу,із захисною плівкою (з двох сторін) та  двома  адгезивними полями діаметром 15 см (з антимікробною операційною плівкою "Ioban") (СМС+ поліетилен 35+55 г/м2) - 1 шт; покриття операційне 200х160 см для операційного столу (СМС 35 г/м2) - 1 шт; покриття операційне 160х140 см для інструментального столу (ламіновиний спанбонд 45 г/м2)- 1 шт; серветка пакувальна  (ламінований спанбонд 45г/м2)) стерильний</v>
          </cell>
          <cell r="E1183">
            <v>7.0000000000000007E-2</v>
          </cell>
          <cell r="F1183">
            <v>5</v>
          </cell>
        </row>
        <row r="1184">
          <cell r="C1184">
            <v>1231016</v>
          </cell>
          <cell r="D1184" t="str">
            <v>Комплект одягу та покриттів операційних для ангіографії №14  «Славна®»(халат медичний (хірургічний) "Комфорт" на зав`язках довжиною 134 см (розмір 54-56 (ХL))-2 шт. (спанлейс);  покриття операційне 300х160см з двома адгезивними отворами 10х10см - 1 шт. ( СМС  -35 г/м2); покриття операційне 120х80 см - 2 шт. (CМС - 35 г/м2 ); покриття операційне 80х70 см - 2 шт. (спанлейс - 50 г/м2 ); покриття операційне 80х70 см - 2 шт. (CМС - 35 г/м2 )) стерильний</v>
          </cell>
          <cell r="E1184">
            <v>7.0000000000000007E-2</v>
          </cell>
          <cell r="F1184">
            <v>8</v>
          </cell>
        </row>
        <row r="1185">
          <cell r="C1185">
            <v>1231019</v>
          </cell>
          <cell r="D1185" t="str">
            <v>Комплект одягу та покриттів операційних для ангіографії №16 «Славна®» (шапочка-берет медична - 5 шт. (спанбонд - 13 г/м2); маска медична тришарова на зав'язках - 10 шт. (спанбонд+фільтруючий шар - мелтблаун); халат медичний (хірургічний) на зав`язках довжиною 140 см (розмір 50-52 (L)) - 2 шт. (СМС - 35 г/м2); бахіли медичні середні - 10 пар (спанбонд - 30 г/м2);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г/м2); покриття операційне 210см х 160см - 1 шт. (ламінований спанбонд - 45 г/м2)) стерильний</v>
          </cell>
          <cell r="E1185">
            <v>7.0000000000000007E-2</v>
          </cell>
          <cell r="F1185">
            <v>6</v>
          </cell>
        </row>
        <row r="1186">
          <cell r="C1186">
            <v>1231020</v>
          </cell>
          <cell r="D1186" t="str">
            <v>Комплект одягу та покриттів операційних для ангіографії № 17 «Славна®»  ( халат медичний (хірургічний) на зав`язках довжиною 130 см (розмір 50-52 (L)) - 2 шт. (спанлейс - 50 г/м2 );покриття операційне 300х160 см- на дугу, з двома адгезивними отворами 10х10см – 1 шт.( СМС  -35 г/м2)); покриття операційне 200см х 160см -1шт. (ламінований спанбонд - 45 г/м2);  мішок збиральний 50см х 40см з липкою фіксацією (конусної форми з фільтром) - 1 шт (поліетилен - 55г/м2), пелюшка поглинаюча 90см х 60см з адгезивним краєм (по довгій стороні) – 1 шт.(целюлоза+абсорбент); чохол захисний для ноги  40х30 см - 2 шт (СМС - 35 г/м2); серветка пакувальна 120см х 80см - 1шт.(спанбонд - 17 г/м)) стерильний
 стерильний</v>
          </cell>
          <cell r="E1186">
            <v>7.0000000000000007E-2</v>
          </cell>
          <cell r="F1186">
            <v>7</v>
          </cell>
        </row>
        <row r="1187">
          <cell r="C1187">
            <v>1231021</v>
          </cell>
          <cell r="D1187" t="str">
            <v>Комплект одягу та покриттів операційних для ангіографії №18 «Славна®»  ( шапочка - берет медична з поглинаючою смужкою - 4шт. (спанбонд - 13 г/м2); шапочка - ковпак медична з поглинаючою смужкою - 3шт. (СМС - 35 г/м2);  маска медична тришарова на резинках - 7шт. (спанбонд+фільтруючий шар - мелтблаун); халат медичний (захисний) комбінований на зав’язках (тип Б) довжиною 140 см (розмір 50-52 (L)) - 1шт. (CМС+ламінований спанбонд - 35+45 г/м2); халат медичний (захисний) комбінований на зав’язках (тип Б) довжиною 150 см (розмір 54-56 (ХL)) - 1шт. (CМС+ламінований спанбонд - 35+45 г/м2);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- 1шт. (СМС+поліетилен - 35+55 г/м2); покриття операційне 200см х 160см для операційного столу - 1шт. (СМС - 35 г/м2) стерильний</v>
          </cell>
          <cell r="E1187">
            <v>7.0000000000000007E-2</v>
          </cell>
          <cell r="F1187">
            <v>8</v>
          </cell>
        </row>
        <row r="1188">
          <cell r="C1188">
            <v>1231023</v>
          </cell>
          <cell r="D1188" t="str">
            <v>Комплект одягу та покриттів операційних для ангіографії №19 "Славна®" (серветка пакувальна 100см х 80см - 1 шт (спанлейс - 50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халат медичний (хірургічний) на зав`язках довжиною 130 см (розмір 50-52 (L)) - 2 шт (СМС - 35 г/м2); покриття операційне 35см х 20см - 4 шт (спанлейс - 50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 (СМС+поліетилен - 35+55 г/м2) стерильний</v>
          </cell>
          <cell r="E1188">
            <v>7.0000000000000007E-2</v>
          </cell>
          <cell r="F1188">
            <v>7</v>
          </cell>
        </row>
        <row r="1189">
          <cell r="C1189">
            <v>1231026</v>
          </cell>
          <cell r="D1189" t="str">
            <v>Комплект одягу та покриттів операційних для ангіографії №21 «Славна®» (халат медичний (хірургічний) на зав’язках довжиною 134 см (розмір 58-60 (XXL)) - 2 шт(СМС - 35 г/м2);покриття операційне 300см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шт(СМС+поліетилен - 35+55 г/м2);покриття операційне 80см х 60см - 2 шт(СМС - 35 г/м2);чохол для апаратури діаметром 75 см - 1 шт(поліетилен - 55 г/м2)) стерильний</v>
          </cell>
          <cell r="E1189">
            <v>7.0000000000000007E-2</v>
          </cell>
          <cell r="F1189">
            <v>7</v>
          </cell>
        </row>
        <row r="1190">
          <cell r="C1190">
            <v>1231027</v>
          </cell>
          <cell r="D1190" t="str">
            <v>Комплект одягу та покриттів операційних для ангіографії №22  "Славна®" (,Халат медичний (хірургічний) на зав`язках довжиною 140 см (рукав на резинці) (розмір 50-52 (L))-2 шт. (СМС - 35 г/м2); покриття операційне 300смх160см - на дугу, з двома адгезивними операційними полями 10см х 10см-1 шт. (СМС - 35 г/м2); чохол 150см х 80см для інструментального столу "Мейо"-1 шт. (СМС+ламінований спанбонд - 35+45 г/м2)), стерильний</v>
          </cell>
          <cell r="E1190">
            <v>7.0000000000000007E-2</v>
          </cell>
          <cell r="F1190">
            <v>0</v>
          </cell>
        </row>
        <row r="1191">
          <cell r="C1191">
            <v>1231029</v>
          </cell>
          <cell r="D1191" t="str">
            <v>Комплект одягу та покриттів операційних для ангіографії №24 "Славна®" (шапочка - ковпак медична з поглинаючою смужкою - 3 шт. (СМС - 35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високі на зав'язках - 6 пар шт. (СМС - 35 г/м2); покриття операційне 350см х 220см - на дугу, із захисною плівкою (з двох сторін), двома адгезивними операційними полями діаметром 15 см та поглинаючою пелюшкою 120см х 90см - 1 шт. (СМС+поліетилен - 35+55 г/м2); покриття операційне 35см х 20см - 2 шт. (спанлейс - 50 г/м2); чохол для апаратури діаметром 150 см - 1 шт. (поліетилен - 55 г/м2); стрічка адгезивна 150см х 5см - 1 шт. (нетканий матеріал + скотч технічний); тримач шнура адгезивний 20см х 3см (на "липучці") - 2 шт. (стрічка контактна текстильна)) стерильний</v>
          </cell>
          <cell r="E1191">
            <v>7.0000000000000007E-2</v>
          </cell>
          <cell r="F1191">
            <v>0</v>
          </cell>
        </row>
        <row r="1192">
          <cell r="C1192">
            <v>1231033</v>
          </cell>
          <cell r="D1192" t="str">
            <v>Комплект одягу та покриттів операційних для ангіографії №25 "Славна®" (халат медичний (хірургічний) на зав'язках довжиною 130 см (розмір 50-52 (L)) - 2 шт. (СМС - 35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апаратури діаметром 100 см - 1 шт. (поліетилен - 55 г/м2)) стерильний</v>
          </cell>
          <cell r="E1192">
            <v>7.0000000000000007E-2</v>
          </cell>
          <cell r="F1192">
            <v>7</v>
          </cell>
        </row>
        <row r="1193">
          <cell r="C1193">
            <v>1231041</v>
          </cell>
          <cell r="D1193" t="str">
            <v>Комплект одягу та покриттів операційних для ангіографії №26 «Славна®»  (шапочка-берет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зав`язках довжиною 130 см (розмір 50-52 (L)) - 1 шт. (СМС - 35 г/м2); бахіли медичні середні - 1 пара (спанбонд -30г/м2); покриття операційне 300см х 160см - на дугу, з мішком для збирання рідини 60см х 55см (з двома гумовими еластичними манжетами) 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кінцівки 80см х 25см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E1193">
            <v>7.0000000000000007E-2</v>
          </cell>
          <cell r="F1193">
            <v>8</v>
          </cell>
        </row>
        <row r="1194">
          <cell r="C1194">
            <v>1231042</v>
          </cell>
          <cell r="D1194" t="str">
            <v>Комплект одягу та покриттів операційних для ангіографії №27 "Славна®" (халат медичний (хірургічний) на зав'язках довжиною 140 см (розмір 50-52 (L)) - 2 шт. (СМС - 35 г/м2); покриття операційне 320см х 200см - на дугу, з двома адгезивними операційними полями діаметром 10 см та поглинаючою пелюшкою 120см х 90см - 1 шт. (СМС - 35 г/м2); покриття операційне 100см х 80см - 1 шт. (СМС - 35 г/м2); покриття операційне 35см х 20см - 4 шт. (спанлейс - 50 г/м2); чохол для апаратури діаметром 150 см - 1 шт. (поліетилен - 55 г/м2); стрічка адгезивна 50см х 5см - 1 шт. (нетканий матеріал + скотч технічний)) стерильний</v>
          </cell>
          <cell r="E1194">
            <v>7.0000000000000007E-2</v>
          </cell>
          <cell r="F1194">
            <v>5</v>
          </cell>
        </row>
        <row r="1195">
          <cell r="C1195">
            <v>1231043</v>
          </cell>
          <cell r="D1195" t="str">
            <v>Комплект одягу та покриттів операційних для ангіографії №28 "Славна®" (окремо: халат медичний (хірургічний) на зав'язках довжиною 141 см (розмір 58-60 (ХХL))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халат медичний (хірургічний) на зав'язках довжиною 110 см (розмір 50-52 (L)) - 1 шт. (СМС - 35 г/м2); покриття операційне 320см х 200см з чотирма ромбовидними адгезивними операційними полями 15см х 15см (з антимікробною операційною плівкою) та поглинаючою пелюшкою 120см х 90см - 1 шт. (СМС - 35 г/м2); покриття операційне 200см х 160см - 1 шт. (СМС - 35 г/м2); покриття операційне 160см х 160см - 1 шт. (СМС - 35 г/м2); покриття операційне 35см х 20см - 2 шт. (спанлейс - 50 г/м2); стрічка адгезивна 50см х 5см - 1 шт. (нетканий матеріал + скотч технічний); тримач шнура адгезивний 20см х 3см (на "липучці") - 2 шт. (стрічка контактна текстильна)) стерильний</v>
          </cell>
          <cell r="E1195">
            <v>7.0000000000000007E-2</v>
          </cell>
          <cell r="F1195">
            <v>4</v>
          </cell>
        </row>
        <row r="1196">
          <cell r="C1196">
            <v>1231006</v>
          </cell>
          <cell r="D1196" t="str">
            <v>Комплект одягу та покриттів операційних для ангіографії № 5 «Славна®» (Халат медичний (хірургічний) "Комфорт" на зав`язках довжиною 132см (розмір 50-52 (L)) (спанлейс - 68 г/м2 ) - 2 шт; покриття операційне 240х210 см - на дугу, з двома адгезивними отворами діаметром 15 см (спанлейс - 68 г/м2) - 1 шт; покриття операційне 120х80 см для операційного столу (СМС - 35г/м2) - 1шт; чохол для апаратури діаметром 150 см (поліетилен) - 1 шт; покриття операційне 35х20 см (спанлейс - 50 г/м2) - 6 шт;) стерильний</v>
          </cell>
          <cell r="E1196">
            <v>7.0000000000000007E-2</v>
          </cell>
          <cell r="F1196">
            <v>10</v>
          </cell>
        </row>
        <row r="1197">
          <cell r="C1197">
            <v>1231007</v>
          </cell>
          <cell r="D1197" t="str">
            <v>Комплект одягу та покриттів операційних для ангіографії №6 "Славна®" (шапочка - берет медична - 3 шт. (спанбонд - 13 г/м2); маска медична тришарова на резинках  - 3 шт. (спанбонд+фільтруючий шар - мелтблаун); халат медичний (хірургічний) на зав'язках довжиною 130 см (розмір 50-52 (L))  - 2 шт. (СМС - 35 г/м2);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г/м2)) стерильний</v>
          </cell>
          <cell r="E1197">
            <v>7.0000000000000007E-2</v>
          </cell>
          <cell r="F1197">
            <v>0</v>
          </cell>
        </row>
        <row r="1198">
          <cell r="C1198">
            <v>1231008</v>
          </cell>
          <cell r="D1198" t="str">
            <v>Комплект одягу та покриттів операційних для ангіографії № 7 «Славна®»(Халат медичний (хірургічний)  на зав`язках довжиною 130 см (розмір 50-52 (L)) (СМС - 35 г/м2 ) - 2 шт; покриття операційне 320х200 см , з двома адгезивними отворами  діаметром 10 см (СМС - 35 г/м2)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</v>
          </cell>
          <cell r="E1198">
            <v>7.0000000000000007E-2</v>
          </cell>
          <cell r="F1198">
            <v>8</v>
          </cell>
        </row>
        <row r="1199">
          <cell r="C1199">
            <v>1231009</v>
          </cell>
          <cell r="D1199" t="str">
            <v>Комплект одягу та покриттів операційних для ангіографії № 8 «Славна®»(сорочка медична з коротким рукавом (розмір 50-52 ( L)) - 1шт, (спанлейс - 50 г/м2), халат медичний (хірургічний) на зав`язках довжиною 130 см (розмір 50-52 (L)) - 2 шт. (спанлейс - 50 г/м2 ), покриття операційне 300х160 см- на дугу, з двома адгезивними отворами 10х10см – 1 шт.( СМС  -35 г/м2)), мішок збиральний 50х40 см (конусної форми) - 1 шт (поліетилен),покриття операційне 80х60 см – 2 шт. (CМС - 35 г/м2), пелюшка поглинаюча 90х60 см з адгезивним краєм – 1 шт.,чохол захисний для ніг  40х30 см - 2 шт (СМС - 35 г/м2)) стерильний</v>
          </cell>
          <cell r="E1199">
            <v>7.0000000000000007E-2</v>
          </cell>
          <cell r="F1199">
            <v>10</v>
          </cell>
        </row>
        <row r="1200">
          <cell r="C1200">
            <v>1231011</v>
          </cell>
          <cell r="D1200" t="str">
            <v>Комплект одягу та покриттів операційних для ангіографії № 9 «Славна®» (Халат медичний (хірургічний) на зав`язках довжиною 130 см (розмір 50-52 (L)) (СМС - 35 г/м2 )  - 2 шт; покриття операційне 320х200 см - на дугу, з двома адгезивними отворами діаметром 10 см (з антимікробною плівкою "IOBAN") (СМС - 35 г/м2)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</v>
          </cell>
          <cell r="E1200">
            <v>7.0000000000000007E-2</v>
          </cell>
          <cell r="F1200">
            <v>10</v>
          </cell>
        </row>
        <row r="1201">
          <cell r="C1201">
            <v>1231032</v>
          </cell>
          <cell r="D1201" t="str">
            <v>Комплект одягу та покриттів операційних для судинної хірургії (венектомія та шунтування) №8 "Славна®" (халат медичний (хірургічний) на зав'язках "КОМФОРТ" із захисними зонами довжиною 132 см (розмір 54-56 (ХL)) - 3 шт. (спанлейс); бахіли медичні високі на зав'язках - 1 пара (СМС - 35 г/м2); покриття операційне 260см х 200см з U-подібним адгезивним операційним полем 100см х 20см з поглинаючою пелюшкою 90см х 120см (по короткій стороні) і перінеальним рушничком 35см х 20см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"Славна®" (тип 17) - 5 шт. (марля медична бавовняна, тип 17); окремо: серветка марлева медична 5 см х 5 см (8 шарів) "Славна®" (тип 17) - 200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</v>
          </cell>
          <cell r="E1201">
            <v>7.0000000000000007E-2</v>
          </cell>
          <cell r="F1201">
            <v>2</v>
          </cell>
        </row>
        <row r="1202">
          <cell r="C1202">
            <v>1231031</v>
          </cell>
          <cell r="D1202" t="str">
            <v>Комплект одягу та покриттів операційних для судинної хірургії (профундопластика) №7 "Славна®" (халат медичний (хірургічний) на зав'язках "КОМФОРТ" із захисними зонами довжиною 132 см (розмір 54-56 (ХL)) - 3 шт. (спанлейс); покриття операційне 320см х 200см - на дугу, з адгезивними операційними полями (зі шторками): 15см х 30см і двома 15см х 10см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"Славна®" (тип 17) - 5 шт. (марля медична бавовняна, тип 17); окремо: серветка марлева медична 5 см х 5 см (8 шарів) "Славна®" (тип 17) - 100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</v>
          </cell>
          <cell r="E1202">
            <v>7.0000000000000007E-2</v>
          </cell>
          <cell r="F1202">
            <v>3</v>
          </cell>
        </row>
        <row r="1203">
          <cell r="C1203">
            <v>1231030</v>
          </cell>
          <cell r="D1203" t="str">
            <v>Комплект одягу та покриттів операційних для судинної хірургії №6 "Славна®" (халат медичний (хірургічний) на зав'язках довжиною 132 см (розмір 54-56 (XL)) - 2 шт. (СМС - 35 г/м2); фартух-спідниця медичний на резинці та зав'язках довжиною 150см - 2 шт. (СМС - 35 г/м2); нарукавники медичні з трикотажним манжетом - 2 пари (ламінований спанбонд - 45 г/м2); покриття операційне 200см х 160см з кріпленням на дугу (по довгій стороні) - 1 шт. (СМС - 35 г/м2); покриття операційне 200см х 160см - 2 шт. (спанбонд - 30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"Славна®" (тип 17) - 2 шт. (марля медична бавовняна, тип 17); серветка марлева медична 7,5 см х 7,5 см (8 шарів) "Славна®" (тип 17) - 5 шт. (марля медична бавовняна, тип 17); серветка марлева медична 5 см х 5 см (8 шарів) "Славна®" (тип 17) - 50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г/м2)) стерильний</v>
          </cell>
          <cell r="E1203">
            <v>7.0000000000000007E-2</v>
          </cell>
          <cell r="F1203">
            <v>4</v>
          </cell>
        </row>
        <row r="1204">
          <cell r="C1204">
            <v>1230833</v>
          </cell>
          <cell r="D1204" t="str">
            <v>Комплект одягу та покриттів операційних для урології (трансуретральна резекція та уретерореноскопія) №29 "Славна®" халат медичний (захисний) комбінований на липучці та довгих зав'язках (тип А) довжиною 155 см (розмір 54-56 (ХL)) - 1 шт (СМС+ламінований спанбонд - 35+45 г/м2);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 (СМС - 35 г/м2); покриття операційне 250см х 250см для операційного столу - 1 шт (СМС - 35 г/м2); покриття операційне 140см х 100см для інструментального столу - 1 шт (ламінований спанбонд - 45 г/м2); чохол для шнура 250см х 8см на резинках - 2 шт (СМС - 35 г/м2)), стерильний</v>
          </cell>
          <cell r="E1204">
            <v>7.0000000000000007E-2</v>
          </cell>
          <cell r="F1204">
            <v>8</v>
          </cell>
        </row>
        <row r="1205">
          <cell r="C1205">
            <v>1230804</v>
          </cell>
          <cell r="D1205" t="str">
            <v>Комплект одягу та покриттів операційних для урології (цистоскопія)  № 4 «Славна®» (халат медичний (хірургічний) на зав`язках  довжиною 130 см (розмір 50-52 (L)) -1шт ( СМС  -35г/м2); покриття операційне 160х140см для операційного столу -1шт ( СМС  -35г/м2); покриття операційне 160х80см з фігурними вирізами і адгезивним абдомінальним отвором 8см; із перінеальним отвором 6см; із пальцевим чохлом -1шт( СМС  -35г/м2); покриття операційне 80х60см -1шт ( СМС  -35г/м2); покриття операційне 35х20см -4шт ( спанлейс - 50г/м2); чохол захисний для ніг 120х80см 2шт ( СМС  -35г/м2); стрічка адгезивна 50х5см -3шт) стерильний</v>
          </cell>
          <cell r="E1205">
            <v>7.0000000000000007E-2</v>
          </cell>
          <cell r="F1205">
            <v>4</v>
          </cell>
        </row>
        <row r="1206">
          <cell r="C1206">
            <v>1230817</v>
          </cell>
          <cell r="D1206" t="str">
            <v>Комплект одягу та покриттів операційних для  урології №13 шапочка-берет медична (спанбонд-13 г/м2) -4 шт., маска медична тришарова на резинках (СМС) - 4 шт., Халат медичний (хірургічний на завязках) довжиною 130 см розмір (50-52(L)) (СМС-35г/м2) - 4 шт., Бахіли медичні високі на завязках (СМС-35г/м2)-4 пари), покриття операційне 260х160 см (СМС-35г/м2) - 1 шт., пелюшка поглинаюча 90х60 (целюлоза+абсорбент)- 4 шт.</v>
          </cell>
          <cell r="E1206">
            <v>7.0000000000000007E-2</v>
          </cell>
          <cell r="F1206">
            <v>5</v>
          </cell>
        </row>
        <row r="1207">
          <cell r="C1207">
            <v>1230803</v>
          </cell>
          <cell r="D1207" t="str">
            <v>Комплект одягу та покриттів операційних  для урології ( трансуретральна резекція )  № 3 «Славна®» (халат медичний (хірургічний) на зав`язках  довжиною 130 см (розмір 50-52 (L)) -1шт ( СМС  -35г/м2); покриття операційне 200х160см для операційного столу -1шт ( СМС  -35г/м2); покриття операційне 200х80см з фігурними вирізами і фільтром; із адгезивним отвором 15х2см для надлобкового дренажу; із перінеальним отвором 9х5см; із пальцевим чохлом -1 шт ( СМС  -35г/м2); покриття операційне 140х80см для інструментального столу -1шт ( ламінований спанбонд -45г/м2); покриття операційне 80х60см -1шт ( СМС  -35г/м2); покриття операційне 35х20см -4шт  ( спанлейс  -50г/м2); чохол захисний для ніг 120х80см  -2шт ( СМС  -35г/м2); стрічка адгезивна 50х5см -3шт) стерильний</v>
          </cell>
          <cell r="E1207">
            <v>7.0000000000000007E-2</v>
          </cell>
          <cell r="F1207">
            <v>12</v>
          </cell>
        </row>
        <row r="1208">
          <cell r="C1208">
            <v>1230828</v>
          </cell>
          <cell r="D1208" t="str">
            <v>Комплект одягу та покриттів операційних для урології ( трансуретральна резекція)  №24  «Славна®» (Окремо в пакувальну серветку  до складу комплекту: халат медичний (захисний) комбінований на зав’язках (тип Б) довжиною 128 см (розмір 46-48 (М)) - 1 шт (СМС+ламінований спанбонд - 35+45 г/м2); халат медичний (захисний) комбінований на зав’язках (тип Б) довжиною 130 см (розмір 50-52 (L)) - 2 шт (СМС+ламінований спанбонд - 35+45 г/м2); окремо в пакувальну серветку  до складу комплекту: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збир. 50см х 40см (конусної форми з фільтром) - 1 шт (СМС - 35 г/м2); покриття операційне 210см х 160см - 3 шт(СМС - 35 г/м2); чохол для шнура 100см х 9см з двома адгезивними стрічками 24см х 3см (по краям) - 1 шт (поліетилен - 55 г/м2) стерильний</v>
          </cell>
          <cell r="E1208">
            <v>7.0000000000000007E-2</v>
          </cell>
          <cell r="F1208">
            <v>6</v>
          </cell>
        </row>
        <row r="1209">
          <cell r="C1209">
            <v>1230829</v>
          </cell>
          <cell r="D1209" t="str">
            <v>Комплект одягу та покриттів операційних для урології (нефропексія)  №25 «Славна®» (Окремо в пакувальну серветку  до складу комплекту: халат медичний (захисний) комбінований на зав’язках (тип Б) довжиною 130 см (розмір 50-52 (L)) - 4 шт (СМС+ламінований спанбонд - 35+45 г/м2); окремо в пакувальну серветку  до складу комплекту: покриття операційне 320см х 200см з адгезивним операційним полем 30см х 30см - 1 шт (СМС - 35 г/м2); покриття операційне 210см х 160см - 4 шт (СМС - 35 г/м2); чохол для шнура 200х15 см з двома адгезивними стрічками 50см х 3см - 1 шт (поліетилен - 55 г/м2) стерильний</v>
          </cell>
          <cell r="E1209">
            <v>7.0000000000000007E-2</v>
          </cell>
          <cell r="F1209">
            <v>4</v>
          </cell>
        </row>
        <row r="1210">
          <cell r="C1210">
            <v>1230819</v>
          </cell>
          <cell r="D1210" t="str">
            <v>Комплект одягу та покриттів операційних для урології (перкутанна нефролітотрипсія) №15 "Славна®" (Покриття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шт(ламінований спанбонд - 45 г/м2); чохол для апаратури діаметром 120 см - 1 шт (поліетилен - 55 г/м2); плівка антимікробна операційна 60см х 50см / 2х2см FL - 1 шт ; пелюшка поглинаюча 60см х 40см - 1 шт (целюлоза+абсорбент); сорочка медична з коротким рукавом(розмір 50-52 (L)) - 6шт (СМС - 35 г/м2); брюки медичні (розмір 50-52 (L)) - 6 шт (СМС - 35 г/м2); покриття операційне 210см х 160см - 7 шт (СМС - 35 г/м2); халат медичний (хірургічний) на зав`язках довжиною 130 см (розмір 50-52 (L)) - 4 шт (СМС - 35 г/м2); пелюшка поглинаюча 90см х 60см - 1 шт (целюлоза+абсорбент) стерильний</v>
          </cell>
          <cell r="E1210">
            <v>7.0000000000000007E-2</v>
          </cell>
          <cell r="F1210">
            <v>2</v>
          </cell>
        </row>
        <row r="1211">
          <cell r="C1211">
            <v>1230825</v>
          </cell>
          <cell r="D1211" t="str">
            <v>Комплект одягу та покриттів операційних для урології (перкутанна нефролітотрипсія)) №21   «Славна®» (Окремо в пакувальну серветку  до складу комплекту: халат медичний (захисний) комбінований на зав’язках (тип Б) довжиною 128 см (розмір 46-48 (М)) - 2 шт (СМС+ламінований спанбонд - 35+45 г/м2); халат медичний (захисний) комбінований на зав’язках (тип Б) довжиною 130 см (розмір 50-52 (L)) - 2 шт (СМС+ламінований спанбонд - 35+45 г/м2); Окремо в пакувальну серветку  до складу комплекту: покриття операційне 260см х 240см з адгезивним операційним полем 20см х 15см (з антимікробною операційною плівкою S) та мішком збиральним конусної форми 60см х 50см (з відвідною трубою довжиною 100 см) - 1 шт (ламінований спанбонд - 45 г/м2); покриття операційне 210см х 160см - 4 шт (СМС - 35 г/м2); чохол для шнура 200см х 15см з двома адгезивними стрічками 50х3 см - 1 шт (поліетилен - 55 г/м2); чохол для шнура 100см х 9см з двома адгезивними стрічками 24см х 3см (по краям) - 1 шт (поліетилен - 55 г/м2); чохол 57см х 47см х 40см для ЕОП (на липучці та зав’язці) - 1 шт (СМС - 35 г/м2) стерильний</v>
          </cell>
          <cell r="E1211">
            <v>7.0000000000000007E-2</v>
          </cell>
          <cell r="F1211">
            <v>4</v>
          </cell>
        </row>
        <row r="1212">
          <cell r="C1212">
            <v>1230826</v>
          </cell>
          <cell r="D1212" t="str">
            <v>Комплект одягу та покриттів операційних для урології (перкутанна нефролітотрипсія, з обох сторін) №22  «Славна®» (Окремо в пакувальну серветку  до складу комплекту: халат медичний (захисний) комбінований на зав’язках (тип Б) довжиною 128 см (розмір 46-48 (М)) - 2 шт (СМС+ламінований спанбонд - 35+45 г/м2); халат медичний (захисний) комбінований на зав’язках (тип Б) довжиною 130 см (розмір 50-52 (L)) - 4 шт (СМС+ламінований спанбонд - 35+45 г/м2); окремо в пакувальну серветку  до складу комплекту: покриття операційне 260см х 240см з адгезивним операційним полем 20см х 15см (з антимікробною операційною плівкою S) та мішком збиральним конусної форми 60см х 50см (з відвідною трубою довжиною 100 см)- 2 шт (ламінований спанбонд - 45 г/м2); покриття операційне 210см х 160см - 4 шт (СМС - 35 г/м2); чохол для шнура 200см х 15см з двома адгезивними стрічками 50х3 см - 2 шт (поліетилен - 55 г/м2); чохол для шнура 100см х 9см з двома адгезивними стрічками 24см х 3см (по краям) -2шт (поліетилен - 55 г/м2); чохол 57см х 47см х 40см для ЕОП (на липучці та зав’язці) - 1 шт(СМС - 35 г/м2) стерильний</v>
          </cell>
          <cell r="E1212">
            <v>7.0000000000000007E-2</v>
          </cell>
          <cell r="F1212">
            <v>3</v>
          </cell>
        </row>
        <row r="1213">
          <cell r="C1213">
            <v>1230837</v>
          </cell>
          <cell r="D1213" t="str">
            <v>Комплект одягу та покриттів операційних для урології (перкутанна нефролітотрипсія) №33 "Славна®" (халат медичний (хірургічний) на липучці та довгих зав'язках довжиною 155 см (розмір 54-56 (ХL)) - 2 шт. (СМС - 35 г/м2); халат медичний (захисний) комбінований на липучці та довгих зав'язках (тип А) довжиною 155 см (розмір 54-56 (ХL)) - 1 шт. (СМС+ламінований спанбонд - 35+45 г/м2);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г/м2); покриття операційне 250см х 250см для операційного столу - 1 шт. (СМС - 35 г/м2); покриття операційне 140см х 100см для інструментального столу - 1 шт. (ламінований спанбонд - 45 г/м2); чохол для шнура 250см х 8см на резинках - 3 шт. (СМС - 35 г/м2); чохол для педалі 60см х 30см з двома адгезивними стрічками 24см х 3см - 1 шт. (поліетилен - 55 г/м2); чохол для обладнання 80см х 70см з адгезивною стрічкою 55см х 3см - 1 шт. (СМС - 35 г/м2)) стерильний</v>
          </cell>
          <cell r="E1213">
            <v>7.0000000000000007E-2</v>
          </cell>
          <cell r="F1213">
            <v>5</v>
          </cell>
        </row>
        <row r="1214">
          <cell r="C1214">
            <v>1230827</v>
          </cell>
          <cell r="D1214" t="str">
            <v>Комплект одягу та покриттів операційних для урології (УРС) №23 «Славна®» (Окремо в пакувальну серветку  до складу комплекту: халат медичний (захисний) комбінований на зав’язках (тип Б) довжиною 128 см (розмір 46-48 (М)) - 1 шт (СМС+ламінований спанбонд - 35+45 г/м2); халат медичний (захисний) комбінований на зав’язках (тип Б) довжиною 130 см (розмір 50-52 (L)) - 2 шт (СМС+ламінований спанбонд - 35+45 г/м2); окремо в пакувальну серветку  до складу комплекту:покриття операційне 210см х 160см - 4 шт (СМС - 35 г/м2); чохол для шнура 100см х 9см з двома адгезивними стрічками 24см х 3см (по краям) - 2 шт (поліетилен - 55 г/м2) стерильний</v>
          </cell>
          <cell r="E1214">
            <v>7.0000000000000007E-2</v>
          </cell>
          <cell r="F1214">
            <v>6</v>
          </cell>
        </row>
        <row r="1215">
          <cell r="C1215">
            <v>1230830</v>
          </cell>
          <cell r="D1215" t="str">
            <v>Комплект одягу та покриттів операційних для урології (цистоскопія) №26 "Славна®" (Шапочка-берет медична - 3 шт (спанбонд - 13 г/м2); маска медична тришарова на резинках - 3 шт	(спанбонд+фільтруючий шар - мелтблаун); халат медичний (хірургічний) на зав`язках довжиною 130 см (розмір 50-52 (L)) - 3 шт (СМС - 35 г/м2); бахіли медичні середні - 3 пар (спанбонд - 30 г/м2);
покриття операційне 160см х 140см для операційного столу - 1 шт (СМС - 35 г/м2); покриття операційне 160см х 80см з фігурними вирізами (з кріпленням), адгезивним абдомінальним операційним полем d 7,5см, двома перінеальними полями d 6см і 5см та пальцевим чохлом - 1 шт (СМС - 35 г/м2); покриття операційне 140см х 80см для інструментального столу - 1 шт	(ламінований спанбонд - 45 г/м2); покриття операційне 80см х 60см  - 1 шт(СМС - 35 г/м2); покриття операційне 35см х 20см - 4 шт (спанлейс - 50 г/м2); чохол для шнура 250см х 15см - 1 шт	(СМС - 35 г/м2); чохол захисний для ноги 120см х 80см - 2 шт (СМС - 35 г/м2); стрічка адгезивна 50см х 5см - 3 шт (нетканий матеріал + скотч технічний); серветка пакувальна 120см х 80см - 1 шт (спанбонд 17 г/м2) стерильний</v>
          </cell>
          <cell r="E1215">
            <v>7.0000000000000007E-2</v>
          </cell>
          <cell r="F1215">
            <v>6</v>
          </cell>
        </row>
        <row r="1216">
          <cell r="C1216">
            <v>1230808</v>
          </cell>
          <cell r="D1216" t="str">
            <v>Комплект одягу та покриттів операційних для урології (цистоскопія) № 4/Б «Славна®»( шапочка-берет медична -1 шт (спанбонд 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-1шт ( СМС -35г/м2); бахіли медичні середні -1 пара ( спанбонд -30 покриття операційне 160х140см для операційного столу -1шт ( СМС -35г/м2); покриття операційне 160х80см з фігурними вирізами і адгезивним абдомінальним отвором 8см; із перінеальним отвором 6см; із пальцевим чохлом -1шт( СМС -35г/м2); покриття операційне 140х80 см для інструментального столу -1 шт (ламінований спанбонд 45 г/м2) ; покриття операційне 80х60см -1шт ( СМС -35г/м2); покриття операційне 35х20см -4шт ( спанлейс - 50г/м2); чохол захисний для ніг 120х80см 2шт ( СМС -35г/м2); стрічка адгезивна 50х5см -3 шт) стерильний</v>
          </cell>
          <cell r="E1216">
            <v>7.0000000000000007E-2</v>
          </cell>
          <cell r="F1216">
            <v>12</v>
          </cell>
        </row>
        <row r="1217">
          <cell r="C1217">
            <v>1230801</v>
          </cell>
          <cell r="D1217" t="str">
            <v>Комплект одягу та покриттів операційних для урології  № 1«Славна®» ( халат медичний (хірургічний) на зав`язках  довжиною 130 см (розмір 50-52 (L)) -1шт ( СМС  -35г/м2); бахіли медичні середні -1 пара ( спанбонд  -30г/м2); покриття операційне 160х80см для операційного столу -1шт  ( спанбонд  -30г/м2); покриття операційне 140х60 см з ромбовидним адгезивним вирізом 10х10 см в перінеальній області -1шт ( спанбонд  -30г/м2); покриття операційне 17х20см -2шт ( спанлейс  -50г/м2) стерильний</v>
          </cell>
          <cell r="E1217">
            <v>7.0000000000000007E-2</v>
          </cell>
          <cell r="F1217">
            <v>20</v>
          </cell>
        </row>
        <row r="1218">
          <cell r="C1218">
            <v>1230802</v>
          </cell>
          <cell r="D1218" t="str">
            <v>Комплект одягу та покриттів операційних для урології №2 «Славна®» (халат медичний (хірургічний) на зав’язках довжиною 130 см (розмір 50-52 (L)) – 1 шт. (СМС - 35 г/м2);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– 1 шт. (СМС - 35 г/м2); покриття операційне 200см х 160см для операційного столу – 1 шт. (СМС - 35 г/м2); покриття операційне 35см х 20см – 4 шт. (спанлейс - 50 г/м2); стрічка адгезивна 50см х 5см – 1 шт. (нетканий матеріал + скотч технічний)) стерильний</v>
          </cell>
          <cell r="E1218">
            <v>7.0000000000000007E-2</v>
          </cell>
          <cell r="F1218">
            <v>10</v>
          </cell>
        </row>
        <row r="1219">
          <cell r="C1219">
            <v>1230815</v>
          </cell>
          <cell r="D1219" t="str">
            <v>Комплект одягу та покриттів операційних для урології №11 «Славна®» (халат медичний (захисний) комбінований на зав’язках (тип Б) довжиною 130 см (розмір 50-52 (L)) - 1 шт. (СМС+ламінований спанбонд - 35+45 г/м2); халат медичний (хірургічний) на зав`язках довжиною 130 см (розмір 50-52 (L)) - 1 шт. (СМС - 35 г/м2); покриття операційне 260см х 160см - на дугу, із захисним покриттям для ніг, операційними полями: абдомінальним діаметром 7,5см і адгезивним перінеальним діаметром 6см та мішком збиральним конусної форми 80см х 60см (з зав`язкою, фільтром і відвідною трубкою довжиною 130см) - 1 шт. (ламінований спанбонд - 45 г/м2); покриття операційне 210см х 160см - 1 шт. (ламінований спанбонд - 45 г/м2); покриття операційне 80см х 70см  - 1шт. (ламінований спанбонд - 45 г/м2); покриття операційне 35см х 20см - 4 шт. (спанлейс - 50 г/м2)) стерильний</v>
          </cell>
          <cell r="E1219">
            <v>7.0000000000000007E-2</v>
          </cell>
          <cell r="F1219">
            <v>10</v>
          </cell>
        </row>
        <row r="1220">
          <cell r="C1220">
            <v>1230816</v>
          </cell>
          <cell r="D1220" t="str">
            <v>Комплект одягу та покриттів операційних для урології №12 «Славна®» (халат медичний (хірургічний) на зав`язках довжиною 130 см (розмір 50-52 (L)) - 3 шт. (СМС - 35 г/м2); покриття операційне 300см х 160см - на дугу, з двома кишенями бічними 40см х 30см - 1 шт. (ламінований спанбонд - 45 г/м2); покриття операційне 210см х 160см - 1 шт. (ламінований спанбонд - 45 г/м2); покриття операційне 80см х 70см  - 1шт. (ламінований спанбонд - 45 г/м2); покриття операційне 35см х 20см - 4 шт. (спанлейс - 50 г/м2)) стерильний</v>
          </cell>
          <cell r="E1220">
            <v>7.0000000000000007E-2</v>
          </cell>
          <cell r="F1220">
            <v>10</v>
          </cell>
        </row>
        <row r="1221">
          <cell r="C1221">
            <v>1230818</v>
          </cell>
          <cell r="D1221" t="str">
            <v>Комплект одягу та покриттів операційних для урології №14 "Славна®" (Шапочка - берет медична - 5 шт (спанбонд - 13 г/м2); халат медичний (захисний) комбінований на зав’язках (тип Б) довжиною 130 см (розмір 50-52 (L)) - 3 шт (СМС+ламінований спанбонд - 35+45 г/м2); 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 (ламінований спанбонд - 45 г/м2); бахіли медичні середні - 5 пар (спанбонд - 30 г/м2) стерильний</v>
          </cell>
          <cell r="E1221">
            <v>7.0000000000000007E-2</v>
          </cell>
          <cell r="F1221">
            <v>7</v>
          </cell>
        </row>
        <row r="1222">
          <cell r="C1222">
            <v>1230820</v>
          </cell>
          <cell r="D1222" t="str">
            <v>Комплект одягу та покриттів операційних для урології №16 «Славна®»(Шапочка-берет медична - 2 шт (спанбонд - 13 г/м2);маска медична тришарова на резинках - 2 шт (спанбонд+фільтруючий шар - мелтблаун);бахіли медичні середні - 2 пари (спанбонд - 30 г/м2);халат медичний (захисний) комбінований на зав’язках (тип Б) довжиною 130 см (розмір 50-52 (L)) - 1 шт (СММС+ламінований спанбонд - 35+45 г/м2);покриття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збир. 50см х 40см (конусної форми з фільтром) - 1 шт (СМС - 35 г/м2);покриття операційне 210см х 160см - 1 шт (СМС - 35 г/м2);покриття операційне 100см х 90см - 1 шт (СМС - 35 г/м2);чохол для шнура 250см х 15см - 1 шт (СМС - 35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(12шарів) №25 (тип 17) - 1 уп (марля медична тип17);серветка марлева медична з петлею 45 см х 45 см (4 шари) (тип 17) - 1 шт (марля медична тип17)) стерильний</v>
          </cell>
          <cell r="E1222">
            <v>7.0000000000000007E-2</v>
          </cell>
          <cell r="F1222">
            <v>5</v>
          </cell>
        </row>
        <row r="1223">
          <cell r="C1223">
            <v>1230821</v>
          </cell>
          <cell r="D1223" t="str">
            <v>Комплект одягу та покриттів операційних для урології №17 «Славна®» (Шапочка-берет медична - 3 шт (спанбонд - 13 г/м2);маска медична тришарова на резинках - 3 шт (спанбонд+фільтруючий шар - мелтблаун);бахіли медичні середні - 3 пари (спанбонд - 30 г/м2);халат медичний (захисний) комбінований на зав’язках (тип Б) довжиною 130 см (розмір 50-52 (L)) - 2 шт (СММС+ламінований спанбонд - 35+45 г/м2);покриття операційне 210см х 160см - 2 шт(СМС - 35 г/м2);покриття операційне 100см х 90см - 1 шт (СМС - 35 г/м2);чохол для шнура 250см х 15см - 1 шт (СМС - 35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 шарів) №50 - 2 уп (марля медична тип17);серветка марлева медична з петлею 45 см х 45 см (4 шари) (тип 17) - 2 шт (марля медична тип17))стерильний</v>
          </cell>
          <cell r="E1223">
            <v>7.0000000000000007E-2</v>
          </cell>
          <cell r="F1223">
            <v>4</v>
          </cell>
        </row>
        <row r="1224">
          <cell r="C1224">
            <v>1230822</v>
          </cell>
          <cell r="D1224" t="str">
            <v>Комплект одягу та покриттів операційних для урології №18«Славна®» (Шапочка-берет медична - 5 шт (спанбонд - 13 г/м2);Ммаска медична тришарова на резинках - 5 шт (спанбонд+фільтруючий шар - мелтблаун);бахіли медичні середні - 5 пар (спанбонд - 30 г/м2);халат медичний (захисний) комбінований на зав’язках (тип Б) довжиною 130 см (розмір 50-52 (L)) - 4 шт (СММС+ламінований спанбонд - 35+45 г/м2);покриття операційне 200см х 160см - на дугу, з регулюючим адгезивним операційним полем 30см х 20см та поглинаючими зонами - 2 шт (СМС - 35 г/м2);покриття операційне 210см х 160см - 2 шт (СМС - 35 г/м2);кишеня бічна  40х30 см з липкою фіксацією - 2 шт (поліетилен - 55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 шарів) №50 - 6 уп (марля медична тип17);серветка марлева медична з петлею 45 см х 45 см (4 шари) №5 (тип 17) - 4 уп(марля медична тип17)) стерильний</v>
          </cell>
          <cell r="E1224">
            <v>7.0000000000000007E-2</v>
          </cell>
          <cell r="F1224">
            <v>2</v>
          </cell>
        </row>
        <row r="1225">
          <cell r="C1225">
            <v>1230823</v>
          </cell>
          <cell r="D1225" t="str">
            <v>Комплект одягу та покриттів операційних для урології №19 «Славна®»(Шапочка-берет медична - 5 шт (спанбонд - 13 г/м2);маска медична тришарова на резинках - 5 шт (спанбонд+фільтруючий шар - мелтблаун);бахіли медичні середні - 5 пар (спанбонд - 30 г/м2);халат медичний (захисний) комбінований на зав’язках (тип Б) довжиною 130 см (розмір 50-52 (L)) - 3 шт (СММС+ламінований спанбонд - 35+45 г/м2);покриття операційне 210см х 160см - 3 шт(СМС - 35 г/м2);покриття операційне 100см х 90см - 1 шт (СМС - 35 г/м2);чохол для шнура 250см х 15см - 1 шт (СМС - 35 г/м2);кишеня бічна 40см х 30см з липкою фіксацією - 2 шт (поліетилен - 55 г/м2);нарукавники медичні з трикотажним манжетом - 1 пара (ламінований спанбонд - 45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 шарів) №50 - 2 уп (марля медична тип17);серветка марлева медична з петлею 45 см х 45 см (4 шари) №5 (тип 17) - 1 уп (марля медична тип17)) стерильний</v>
          </cell>
          <cell r="E1225">
            <v>7.0000000000000007E-2</v>
          </cell>
          <cell r="F1225">
            <v>4</v>
          </cell>
        </row>
        <row r="1226">
          <cell r="C1226">
            <v>1230824</v>
          </cell>
          <cell r="D1226" t="str">
            <v>Комплект одягу та покриттів операційних для урології №20 "Славна®" (Шапочка-берет медична - 5 шт(спанбонд - 13 г/м2);маска медична тришарова на резинках - 5 шт(спанбонд+фільтруючий шар - мелтблаун);бахіли медичні середні - 5 пар (спанбонд - 30 г/м2);халат медичний (захисний) комбінований на зав'язках (тип Б) довжиною 130 см (розмір 50-52 (L)) - 4 шт(СММС+ламінований спанбонд - 35+45 г/м2);покриття операційне 200см х 160см - на дугу, з регулюючим адгезивним операційним полем 30см х 20см та поглинаючими зонами - 2 шт(СМС - 35 г/м2);покриття операційне 210см х 160см - 2 шт(СМС - 35 г/м2);кишеня бічна 40см х 30см з липкою фіксацією - 2шт(поліетилен - 55 г/м2);покриття операційне 210см х 160см - 1 шт(СМС - 35 г/м2);халат медичний (хірургічний) на зав`язках довжиною 128 см (розмір 46-48 (М)) - 1 шт(СММС - 35 г/м2);серветка марлева медична 5 см х 5 см (12 шарів) №50 - 10 уп(марля медична тип 17);серветка марлева медична з петлею 45 см х 45 см (4 шари) №5 - 8 уп(марля медична тип 17)) стерильний</v>
          </cell>
          <cell r="E1226">
            <v>7.0000000000000007E-2</v>
          </cell>
          <cell r="F1226">
            <v>2</v>
          </cell>
        </row>
        <row r="1227">
          <cell r="C1227">
            <v>1230838</v>
          </cell>
          <cell r="D1227" t="str">
            <v>Комплект одягу та покриттів операційних для урології №34 "Славна®" (халат медичний (захисний) комбінований на зав'язках (тип Б) довжиною 140 см (розмір 50-52 (L)) - 1 шт. (спанбонд+ламінований спанбонд - 30+45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чохол для світловода 250см х 18см - 2 шт. (ламінований спанбонд - 45 г/м2); стрічка адгезивна 50см х 5см - 1 шт. (нетканий матеріал + скотч технічний); серветка марлева медична 10 см х 10 см (12 шарів) "Славна®" (тип 17) - 5 шт. (марля медична бавовняна, тип 17)) стерильний</v>
          </cell>
          <cell r="E1227">
            <v>7.0000000000000007E-2</v>
          </cell>
          <cell r="F1227">
            <v>12</v>
          </cell>
        </row>
        <row r="1228">
          <cell r="C1228">
            <v>1230840</v>
          </cell>
          <cell r="D1228" t="str">
            <v>Комплект одягу та покриттів операційних для урології №35 "Славна®" (халат медичний (захисний) комбінований на зав'язках (тип Б) довжиною 140 см (розмір 54-56 (ХL)) - 1 шт. (СМС+ламінований спанбонд - 35+45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покриття операційне 140см х 80см - 1 шт. (ламінований спанбонд - 45 г/м2)) стерильний</v>
          </cell>
          <cell r="E1228">
            <v>7.0000000000000007E-2</v>
          </cell>
          <cell r="F1228">
            <v>14</v>
          </cell>
        </row>
        <row r="1229">
          <cell r="C1229">
            <v>1230841</v>
          </cell>
          <cell r="D1229" t="str">
            <v>Комплект одягу та покриттів операційних для урології №36 "Славна®" (халат медичний (захисний) комбінований на зав'язках (тип Б) довжиною 140 см (розмір 54-56 (ХL)) - 1 шт. (спанбонд+ламінований спанбонд - 30+45 г/м2 );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г/м2 ); чохол для світловода 250см х 18см - 2 шт. (ламінований спанбонд - 45 г/м2 ); стрічка адгезивна 50см х 5см - 1 шт. (нетканий матеріал + скотч технічний); серветка марлева медична 10 см х 10 см (12 шарів) "Славна®" (тип 17) - 5 шт. (марля медична бавовняна, тип 17)) стерильний</v>
          </cell>
          <cell r="E1229">
            <v>7.0000000000000007E-2</v>
          </cell>
          <cell r="F1229">
            <v>10</v>
          </cell>
        </row>
        <row r="1230">
          <cell r="C1230">
            <v>1230812</v>
          </cell>
          <cell r="D1230" t="str">
            <v>Комплект одягу та покриттів операційних для урології №8 «Славна®» (халат медичний (хірургічний) на зав’язках довжиною 130 см (розмір 50-52 (L)) – 1 шт. (СМС - 35 г/м2);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конусної форми 50см х 60см (з фільтром і відвідною трубкою довжиною 130 см) – 1 шт. (СМС - 35 г/м2); покриття операційне 200см х 160см для операційного столу – 1 шт. (СМС - 35 г/м2); покриття операційне 35см х 20см – 4 шт. (спанлейс - 50 г/м2); стрічка адгезивна 50см х 5см – 1 шт. (нетканий матеріал + скотч технічний))</v>
          </cell>
          <cell r="E1230">
            <v>7.0000000000000007E-2</v>
          </cell>
          <cell r="F1230">
            <v>10</v>
          </cell>
        </row>
        <row r="1231">
          <cell r="C1231">
            <v>1230813</v>
          </cell>
          <cell r="D1231" t="str">
            <v>Комплект одягу та покриттів операційних для урології №9 "Славна®" стерильний (халат медичний (хірургічний) на зав`язках довжиною 130 см (розмір 50-52 (L)) - 3 шт. (СМС - 35 г/м2); покриття операційне 300см х 160см - на дугу, з адгезивним операційним полем 15см х 15см, поглинаючою зоною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- 1 шт. (СМС - 35 г/м2); покриття операційне 140см х 80см - 1 шт. (ламінований спанбонд - 45 г/м2); покриття операційне 35см х 20см - 4 шт. (спанлейс - 50 г/м2); чохол для шнура 100см х 15см - 1 шт. (поліетилен - 55 г/м2); чохол для шнура 100см х 7см - 2 шт. (поліетилен - 55 г/м2); стрічка адгезивна 50см х 5см - 1 шт. (нетканий матеріал + скотч технічний))</v>
          </cell>
          <cell r="E1231">
            <v>7.0000000000000007E-2</v>
          </cell>
          <cell r="F1231">
            <v>0</v>
          </cell>
        </row>
        <row r="1232">
          <cell r="C1232">
            <v>1230834</v>
          </cell>
          <cell r="D1232" t="str">
            <v>Комплект одягу та покриттів операційних для урології (нефростомія) №30 "Славна®" (Халат медичний (хірургічний) на липучці та довгих зав'язках довжиною 155 см (розмір 54-56 (ХL)) - 1 шт (СМС - 35 г/м2);покриття операційне 230см х 100см з адгезивним операційним полем 15 см х 15 см - 1 шт (СМС - 35 г/м2);покриття операційне 250см х 250см для операційного столу - 1 шт (СМС - 35 г/м2);покриття операційне 140см х 100см для інструментального столу - 1 шт (ламінований спанбонд - 45 г/м2);чохол для шнура 250см х 8см на резинках - 1 шт (СМС - 35 г/м2);серветка пакувальна 120см х 80см - 1 шт (спанбонд - 17 г/м2))  стерильний</v>
          </cell>
          <cell r="E1232">
            <v>7.0000000000000007E-2</v>
          </cell>
          <cell r="F1232">
            <v>12</v>
          </cell>
        </row>
        <row r="1233">
          <cell r="C1233">
            <v>1230831</v>
          </cell>
          <cell r="D1233" t="str">
            <v>Комплект одягу та покриттів операційних для урології (перкутанна нефролітотрипсія) №27 "Славна®" халат медичний (хірургічний) на липучці та довгих зав'язках довжиною 155 см (розмір 54-56 (ХL)) - 2 шт (СМС - 35 г/м2); халат медичний (захисний) комбінований на липучці та довгих зав'язках (тип А) довжиною 155 см (розмір 54-56 (ХL)) - 1 шт (СМС+ламінований спанбонд - 35+45 г/м2);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 (СМС - 35 г/м2);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 (СМС+ламінований спанбонд - 35+45 г/м2); покриття операційне 250см х 250см для операційного столу - 1 шт (СМС - 35 г/м2); покриття операційне 140см х 100см для інструментального столу - 1 шт (ламінований спанбонд - 45 г/м2); чохол для шнура 250см х 8см на резинках - 3 шт (СМС - 35 г/м2); чохол для педалі 60см х 30см з двома адгезивними стрічками 24см х 3см - 1 шт (поліетилен - 55 г/м2); чохол для обладнання 80см х 70см з адгезивною стрічкою 55см х 3см - 1 шт (СМС - 35 г/м2)), стерильний</v>
          </cell>
          <cell r="E1233">
            <v>7.0000000000000007E-2</v>
          </cell>
          <cell r="F1233">
            <v>4</v>
          </cell>
        </row>
        <row r="1234">
          <cell r="C1234">
            <v>1230832</v>
          </cell>
          <cell r="D1234" t="str">
            <v>Комплект одягу та покриттів операційних для урології (перкутанна нефролітотрипсія) №28 «Славна®» (Шапочка-берет медична - 3 шт(спанбонд - 13 г/м2);маска медична тришарова на резинках - 3 шт(спанбонд+фільтруючий шар - мелтблаун);халат медичний (хірургічний) на липучці та довгих зав’язках довжиною 155 см (розмір 54-56 (ХL)) - 5 шт(СМС - 35 г/м2);халат медичний (захисний) комбінований на липучці та довгих зав’язках (тип А) довжиною 155 см (розмір 54-56 (ХL)) - 1 шт(СМС+ламінований спанбонд - 35+45 г/м2);бахіли медичні середні - 3 пари(спанбонд - 30 г/м2);покриття операційне 250см х 160см - на дугу, з чохлами для ніг, з перінеальним адгезивним операційним полем діаметром 5см та фартухом з мішком збиральним конусної форми 80см х 60см (з відвідною трубою довжиною 130 см) - 1 шт(СМС - 35 г/м2);покриття операційне 250см х 160см з адгезивним операційним полем 15см х 15см (з антимікробною операційною плівкою) та мішком збиральним конусної форми 60см х 50см (з відвідною трубою довжиною 130 см) з правої сторони - 1 шт(ламінований спанбонд - 45 г/м2);покриття операційне 250см х 250см для операційного столу - 1 шт(СМС - 35 г/м2);покриття операційне 140см х 100см для інструментального столу - 2 шт(ламінований спанбонд - 45 г/м2);чохол для шнура 250см х 8см на резинках - 2 шт(СМС - 35 г/м2);пелюшка поглинаюча 90см х 60см - 1 шт(целюлоза+абсорбент);серветка пакувальна 120см х 80см - 1 шт(спанбонд 17 г/м2)) стерильний</v>
          </cell>
          <cell r="E1234">
            <v>7.0000000000000007E-2</v>
          </cell>
          <cell r="F1234">
            <v>0</v>
          </cell>
        </row>
        <row r="1235">
          <cell r="C1235">
            <v>1230836</v>
          </cell>
          <cell r="D1235" t="str">
            <v>Комплект одягу та покриттів операційних для урології (перкутанна нефролітотрипсія) № 32 «Славна®» (покриття операційне 260см х 240см з адгезивним операційним полем 20смх15см (з антимікробною операційною плівкою) та мішком збиральним конусної форми 60смх50см (з відвідною трубою довжиною 130 см) - 1 шт (поліетилен - 90 г/м2); халат медичний (захисний) комбінований на зав'язках (тип Б) довжиною 150 см (розмір 50-52 (L)) - 3 шт (СМС+ламінований спанбонд - 35+45 г/м2); бахіли медичні високі на резинках - 3 пар (ламінований спанбонд - 45 г/м2); покриття операційне 200см х 160см для операційного столу - 1 шт (СМС - 35 г/м2)), стерильний</v>
          </cell>
          <cell r="E1235">
            <v>7.0000000000000007E-2</v>
          </cell>
          <cell r="F1235">
            <v>8</v>
          </cell>
        </row>
        <row r="1236">
          <cell r="C1236">
            <v>1230835</v>
          </cell>
          <cell r="D1236" t="str">
            <v>Комплект одягу та покриттів операційних для урології (цистоскопія) №31"Славна®" (Халат медичний (хірургічний) на липучці та довгих зав'язках довжиною 155 см (розмір 54-56 (ХL)) - 1 шт (СМС - 35 г/м2);покриття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 (СМС - 35 г/м2);покриття операційне 250см х 250см для операційного столу - 1 шт (СМС - 35 г/м2);покриття операційне 140см х 100см для інструментального столу - 1 шт (ламінований спанбонд - 45 г/м2);чохол для шнура 250см х 8см на резинках - 1 шт (СМС - 35 г/м2);серветка пакувальна 120см х 80см - 1 шт (спанбонд - 17 г/м2)) стерильний</v>
          </cell>
          <cell r="E1236">
            <v>7.0000000000000007E-2</v>
          </cell>
          <cell r="F1236">
            <v>8</v>
          </cell>
        </row>
        <row r="1237">
          <cell r="C1237">
            <v>1230811</v>
          </cell>
          <cell r="D1237" t="str">
            <v>Комплект одягу та покриттів операційних урологічний № 7 «Славна®» (для встановлення катетера) (пелюшка поглинаюча 60х40 см з адгезивним отвором d 10 см -1 шт; рукавички оглядові (розмір М) -1 пара) стерильний</v>
          </cell>
          <cell r="E1237">
            <v>7.0000000000000007E-2</v>
          </cell>
          <cell r="F1237">
            <v>100</v>
          </cell>
        </row>
        <row r="1238">
          <cell r="C1238">
            <v>1230185</v>
          </cell>
          <cell r="D1238" t="str">
            <v>Комплект одягу  хірургічний ( для пацієнта) №71  «Славна®», (шапочка-берет медична - 1шт. (спанбонд - 13 г/м2); сорочка для породіллі - 1шт. (спанбонд - 20 г/м2); тапочки одноразові - 1пара (спанбонд + поліетилен - 30+55г/м2); пелюшка поглинаюча 60см х 60см - 2шт. (целюлоза+абсорбент); станок для гоління -1шт.) нестерильний</v>
          </cell>
          <cell r="E1238">
            <v>7.0000000000000007E-2</v>
          </cell>
          <cell r="F1238">
            <v>30</v>
          </cell>
        </row>
        <row r="1239">
          <cell r="C1239">
            <v>1230051</v>
          </cell>
          <cell r="D1239" t="str">
            <v>Комплект одягу хірургічний №119 "Славна®"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(СМС - 30 г/м2)) стерильний</v>
          </cell>
          <cell r="E1239">
            <v>7.0000000000000007E-2</v>
          </cell>
          <cell r="F1239">
            <v>35</v>
          </cell>
        </row>
        <row r="1240">
          <cell r="C1240">
            <v>1230044</v>
          </cell>
          <cell r="D1240" t="str">
            <v>Комплект одягу та покриттів операційних хірургічний (дитячий) №112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"КОМФОРТ" довжиною 132 см (розмір 50-52 (L)) - 3 шт. (спанлейс - 68 г/м2); бахіли медичні середні - 3 пари (спанбонд - 30 г/м2); покриття операційне 240см х 160см з адгезивним краєм та поглинаючою зоною (по короткій стороні) - 1 шт. (СМС - 35 г/м2); покриття операційне 240см х 160см -1 шт. (СМС - 35  г/м2); покриття операційне 35см х 20см - 4 шт. (спанлейс - 50 г/м2); чохол для шнура 250см х 15см - 4 шт. (СМС - 35 г/м2); чохол 150см х 80см для інструментального столу "Мейо" - 1 шт. (СМС+ламінований спанбонд - 35+45 г/м2); стрічка адгезивна 50см х 5см - 2 шт. (нетканий матеріал + скотч технічний)) стерильний</v>
          </cell>
          <cell r="E1240">
            <v>7.0000000000000007E-2</v>
          </cell>
          <cell r="F1240">
            <v>1</v>
          </cell>
        </row>
        <row r="1241">
          <cell r="C1241">
            <v>1230042</v>
          </cell>
          <cell r="D1241" t="str">
            <v>Комплект одягу та покриттів операційних хірургічний №110 "Славна®" (халат медичний (захисний) комбінований на зав'язках (тип Б) довжиною 130 см (розмір 50-52 (L)) - 3 шт. (спанбонд+ламінований спанбонд - 30+45 г/м2 ); покриття операційне 200см х 160см - 1 шт. (ламінований спанбонд - 45 г/м2); покриття операційне 200см х 160см - 2 шт. (спанбонд - 30 г/м2); покриття операційне 120см х 80см - 2 шт. (спанбонд - 30 г/м2)) стерильний</v>
          </cell>
          <cell r="E1241">
            <v>7.0000000000000007E-2</v>
          </cell>
          <cell r="F1241">
            <v>8</v>
          </cell>
        </row>
        <row r="1242">
          <cell r="C1242">
            <v>1230037</v>
          </cell>
          <cell r="D1242" t="str">
            <v>Комплект одягу та покриттів операційних  хірургічний №57 «Славна®» (халат медичний (хірургічний) на зав’язках довжиною 130 см (розмір 50-52 (L)) - 3шт. (СММС - 35 г/м2); покриття операційне 210см х 160см - 2шт. ( CММС - 35 г/м2); покриття операційне 140см х 80см - 1шт. (CММС - 35 г/м2)) стерильний</v>
          </cell>
          <cell r="E1242">
            <v>7.0000000000000007E-2</v>
          </cell>
          <cell r="F1242">
            <v>0</v>
          </cell>
        </row>
        <row r="1243">
          <cell r="C1243">
            <v>1230170</v>
          </cell>
          <cell r="D1243" t="str">
            <v>Комплект одягу та покриттів операційних  хірургічний №57 «Славна®» ( Халат медичний (хірургічний) на зав’язках довжиною 130 см (розмір 50-52 (L)) - 3шт. (СМС - 35 г/м2); покриття операційне 210см х 160см - 2шт. ( CМС - 35 г/м2); покриття операційне 140см х 80см - 1шт. (CМС - 35 г/м2) стерильний</v>
          </cell>
          <cell r="E1243">
            <v>7.0000000000000007E-2</v>
          </cell>
          <cell r="F1243">
            <v>8</v>
          </cell>
        </row>
        <row r="1244">
          <cell r="C1244">
            <v>1230119</v>
          </cell>
          <cell r="D1244" t="str">
            <v>Комплект одягу та покриттів операційних хірургічний  №8/Б «Славна®» (шапочка-берет медична - 3 шт (спанбонд - 13 г/м2 ) ; маска медична тришарова на резинках - 3 шт (спанбонд, фільтруючий шар-мелтблаун);халат медичний хірургічний на зав'язках довжиною 132 см (розмір 54-56 см (ХL)) (CМС - 35 г/м2) - 1 шт; халат медичний (захисний) комбінований на зав'язках (тип Б) довжиною 130 см (розмір 50-52 (L) (СМС та ламінований спанбонд - 35+45 г/м2) - 2 шт; бахіли медичні середні - 3 пари ( спанбонд - 30 г/м2 ); покриття операційне 200х160 см (СМС - 35 г/м2) - 1 шт; покриття операційне 140х80 см (ламінований спанбонд) - 2 шт; пелюшка поглинаюча 60х60 см з адгезивним краєм - 1 шт; покриття операційне 35х20 см (спанлейс - 50 г/м2) - 1шт) стерильний</v>
          </cell>
          <cell r="E1244">
            <v>7.0000000000000007E-2</v>
          </cell>
          <cell r="F1244">
            <v>7</v>
          </cell>
        </row>
        <row r="1245">
          <cell r="C1245">
            <v>1230147</v>
          </cell>
          <cell r="D1245" t="str">
            <v>Комплект одягу та покриттів операційних хірургічний ( для пацієнта) №36 «Славна®» ( шапочка-берет медична (спанбонд - 13 г/м 2)  - 1 шт; бахіли медичні середні (спанбонд-30 г/м2) - 2 пари; сорочка медична  процедурна (розмір 50-52 (L)) (спанлейс - 50 г/м2) - 1 шт; труси на зав'язках (СМС -35 г/м2) - 1 шт; покриття операційне 200х160 см (СМС - 35 г/м2) - 1 шт; пелюшка поглинаюча 60х90 см - 1 шт; пелюшка поглинаюча 60х60 см- 1 шт) стерильний</v>
          </cell>
          <cell r="E1245">
            <v>7.0000000000000007E-2</v>
          </cell>
          <cell r="F1245">
            <v>15</v>
          </cell>
        </row>
        <row r="1246">
          <cell r="C1246">
            <v>1230151</v>
          </cell>
          <cell r="D1246" t="str">
            <v>Комплект одягу та покриттів операційних хірургічний ( для пацієнта) № 40 «Славна®» ( шапочка-берет медична (спанбонд - 13 г/м 2)  - 1 шт; бахіли медичні середні (спанбонд- 30 г/м2) - 2 пари; сорочка медична  процедурна (розмір 50-52 (L)) (спанлейс - 50 г/м2) - 1 шт; труси на зав'язках (СМС -35 г/м2) - 1 шт; покриття операційне 200х90 см (СМС - 35 г/м2) - 1 шт; покриття операційне 200х160 см (СМС - 35 г/м2) - 1 шт; пелюшка поглинаюча 60х90 см - 1 шт; пелюшка поглинаюча 60х60 см- 1 шт) стерильний</v>
          </cell>
          <cell r="E1246">
            <v>7.0000000000000007E-2</v>
          </cell>
          <cell r="F1246">
            <v>12</v>
          </cell>
        </row>
        <row r="1247">
          <cell r="C1247">
            <v>1230049</v>
          </cell>
          <cell r="D1247" t="str">
            <v>Комплект одягу та покриттів операційних хірургічний (дитячий) №117 "Славна®" (халат медичний (хірургічний) на зав'язках довжиною 130 см (розмір 50-52 (L)) - 3 шт. (СМС - 35 г/м2); покриття операційне 200см х 160см для операційного столу - 1 шт. (СМС - 35 г/м2); покриття операційне 240см х 160см з адгезивним краєм та поглинаючою зоною (по короткій стороні)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80см з адгезивним краєм - 1 шт. (СМС - 35 г/м2); пелюшка поглинаюча 60см х 60см з адгезивним краєм - 1 шт. (целюлоза+абсорбент); покриття операційне 35см х 20см - 4 шт. (спанлейс - 50 г/м2); стрічка адгезивна 50см х 5см - 2 шт. (нетканий матеріал + скотч технічний); чохол 150см х 80см для інструментального столу "Мейо" - 1 шт. (СМС+ламінований спанбонд - 35+45 г/м2)) стерильний</v>
          </cell>
          <cell r="E1247">
            <v>7.0000000000000007E-2</v>
          </cell>
          <cell r="F1247">
            <v>0</v>
          </cell>
        </row>
        <row r="1248">
          <cell r="C1248">
            <v>1230162</v>
          </cell>
          <cell r="D1248" t="str">
            <v>Комплект одягу та покриттів операційних хірургічний (дитячий) №49 «Славна®» (шапочка-берет медична - 3шт.(спадбонд - 13 г/м2); маска медична тришарова на резинках - 3шт.(спанбонд+фільтруючий шар - мелтблаун); халат медичний (хірургічний) на зав`язках довжиною 130 см (розмір 50-52 (L)) - 3шт.(СМС - 35 г/м2); бахіли медичні середні - 3 пари (спанбонд - 30 г/м2); покриття операційне 200см х 160см для операційного столу - 1 шт.(СМС - 35 г/м2); покриття операційне 240см х 160см з адгезивним краєм та поглинаючою зоною (по короткій стороні) - 1шт.(СМС - 35 г/м2); покриття операційне 160см х 160см - на дугу, з U-подібним адгезивним операційним полем 50см х 7см та поглинаючою зоною - 1шт.(СМС - 35 г/м2); покриття операційне 80см х 80см з адгезивним краєм - 1шт.(СМС - 35 г/м2); покриття операційне 35см х 20см - 4шт.(спанлейс - 50 г/м2); чохол 150см х 80см для інструментального столу «Мейо» - 1шт.(СМС+ламінований спанбонд - 35+45 г/м2); пелюшка поглинаюча 60см х 60см з адгезивним краєм - 1шт.(целюлоза+абсорбент); стрічка адгезивна 50см х 5см - 2шт.(нетканий матеріал + скотч технічний)) стерильний</v>
          </cell>
          <cell r="E1248">
            <v>7.0000000000000007E-2</v>
          </cell>
          <cell r="F1248">
            <v>6</v>
          </cell>
        </row>
        <row r="1249">
          <cell r="C1249">
            <v>1230163</v>
          </cell>
          <cell r="D1249" t="str">
            <v>Комплект одягу та покриттів операційних хірургічний (дитячий) №50 «Славна®»  (халат медичний (хірургічний) на зав`язках довжиною 130 см (розмір 50-52 (L)) - 3шт.(СМС - 35 г/м2); покриття операційне 240см х 160см - на дугу, з адгезивним краєм та поглинаючою зоною (по довгій стороні) - 1шт.(СМС - 35 г/м2); покриття операційне 200см х 160см з адгезивним краєм та поглинаючою зоною (по короткій стороні) - 1шт.(СМС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100см х 80см з адгезивним краєм та поглинаючою зоною (по довгій стороні) - 2шт.(СМС - 35 г/м2); покриття операційне 35см х 20см - 4шт.(спанлейс - 50 г/м2); стрічка адгезивна 50см х 5см - 1шт.(нетканий матеріал + скотч технічний)) стерильний</v>
          </cell>
          <cell r="E1249">
            <v>7.0000000000000007E-2</v>
          </cell>
          <cell r="F1249">
            <v>8</v>
          </cell>
        </row>
        <row r="1250">
          <cell r="C1250">
            <v>1230017</v>
          </cell>
          <cell r="D1250" t="str">
            <v>Комплект одягу та покриттів операційних хірургічний №100 "Славна®" (халат медичний (хірургічний) на зав'язках (рукав на резинці) довжиною 110 см (розмір 50-52 (L)) - 4 шт. (спанбонд - 30 г/м2); покриття операційне 200см х 160см - 1 шт. (СМС - 35 г/м2); покриття операційне 80см х 60см - 1 шт. (ламінований спанбонд - 45 г/м2); чохол для шнура 250см х 15см - 1 шт. (СМС - 35 г/м2)) стерильний</v>
          </cell>
          <cell r="E1250">
            <v>7.0000000000000007E-2</v>
          </cell>
          <cell r="F1250">
            <v>10</v>
          </cell>
        </row>
        <row r="1251">
          <cell r="C1251">
            <v>1230018</v>
          </cell>
          <cell r="D1251" t="str">
            <v>Комплект одягу та покриттів операційних хірургічний №101 "Славна®" халат медичний (хірургічний) на зав'язках довжиною 132 см (розмір 54-56 (XL)) - 3 шт. (спанбонд - 30 г/м2); покриття операційне 210см х 160см з адгезивним краєм (по довгій стороні) - 1 шт. (СММС - 35 г/м2); покриття операційне 210см х 160см - 2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- 2 шт. (СММС - 35 г/м2); покриття операційне 30см х 30см - 4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</v>
          </cell>
          <cell r="E1251">
            <v>7.0000000000000007E-2</v>
          </cell>
          <cell r="F1251">
            <v>0</v>
          </cell>
        </row>
        <row r="1252">
          <cell r="C1252">
            <v>1230019</v>
          </cell>
          <cell r="D1252" t="str">
            <v>Комплект одягу та покриттів операційних хірургічний №102 "Славна®" халат медичний (хірургічний) на зав'язках довжиною 132 см (розмір 54-56 (XL)) - 2 шт. (спанбонд - 30 г/м2); халат медичний (хірургічний) на зав'язках довжиною 132 см (розмір 54-56 (XL)) - 2 шт. (ламінований спанбонд - 45 г/м2); покриття операційне 210см х 160см з адгезивним краєм (по довгій стороні) - 1 шт. (СММС - 35 г/м2); покриття операційне 210см х 160см - 3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- 6 шт. (СММС - 35 г/м2); покриття операційне 80см х 70см - 2 шт. (спанлейс - 50 г/м2); пелюшка поглинаюча 60см х 60см - 2 шт. (целюлоза+абсорбент); покриття операційне 30см х 30см - 10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</v>
          </cell>
          <cell r="E1252">
            <v>7.0000000000000007E-2</v>
          </cell>
          <cell r="F1252">
            <v>0</v>
          </cell>
        </row>
        <row r="1253">
          <cell r="C1253">
            <v>1230048</v>
          </cell>
          <cell r="D1253" t="str">
            <v>Комплект одягу та покриттів операційних хірургічний №116 "Славна®" (халат медичний (хірургічний) на зав'язках довжиною 130 см (розмір 50-52 (L)) - 3 шт. (СМС - 35 г/м2); покриття операційне 200см х 160см для операційного столу - 1 шт. (СМС - 35 г/м2); покриття операційне 160см х 140см - 2 шт. (СМС - 35 г/м2); покриття операційне 80см х 70см - 2 шт. (СМС - 35 г/м2)) стерильний</v>
          </cell>
          <cell r="E1253">
            <v>7.0000000000000007E-2</v>
          </cell>
          <cell r="F1253">
            <v>0</v>
          </cell>
        </row>
        <row r="1254">
          <cell r="C1254">
            <v>1230050</v>
          </cell>
          <cell r="D1254" t="str">
            <v>Комплект одягу та покриттів операційних хірургічний №118 "Славна®" (халат медичний (захисний) комбінований на зав'язках (тип А) довжиною 130 см (розмір 50-52 (L)) - 1 шт. (СМС+ламінований спанбонд - 35+45 г/м2); кишеня 140см х 80см з липкою фіксацією - 1 шт. (поліетилен - 55 г/м2)) стерильний</v>
          </cell>
          <cell r="E1254">
            <v>7.0000000000000007E-2</v>
          </cell>
          <cell r="F1254">
            <v>25</v>
          </cell>
        </row>
        <row r="1255">
          <cell r="C1255">
            <v>1230059</v>
          </cell>
          <cell r="D1255" t="str">
            <v>Комплект одягу та покриттів операційних хірургічний №127 «Славна®» (шапочка - берет медична - 1шт. (спанбонд - 13 г/м2); сорочка медична процедурна (укорочена) (розмір 54-56 (ХL)) - 1шт. (спанлейс - 50 г/м2); труси на зав’язках - 1шт. (СМС - 25 г/м2); бахіли медичні середні - 1 пара(спанбонд - 30 г/м2); покриття операційне 210см х 160см - 1шт. (СМС - 25 г/м2); покриття операційне 160см х 100см - 1 шт. (СМС - 25 г/м2); пелюшка поглинаюча 90см х 60см - 1 шт.(целюлоза + абсорбент); пелюшка поглинаюча 60см х 60см - 1шт. (целюлоза + абсорбент)) стерильний</v>
          </cell>
          <cell r="E1255">
            <v>7.0000000000000007E-2</v>
          </cell>
          <cell r="F1255">
            <v>16</v>
          </cell>
        </row>
        <row r="1256">
          <cell r="C1256">
            <v>1230154</v>
          </cell>
          <cell r="D1256" t="str">
            <v>Комплект одягу та покриттів операційних хірургічний № 41  (шапочка-берет медична - 3 шт (спанбонд - 13 г/м2 ) ; маска медична тришарова на резинках - 3 шт (спанбонд, фільтруючий шар-мелтблаун); бахіли медичні середні - 1 пара ( спанбонд - 30 г/м2 ); халат медичний (хірургічний) на зав`язках довжиною 150см (рукав на резинці) (розмір 54-56(ХL))  подовжений-3шт (СМС  -35 г/м2);покриття операційне 200х160 см для операційного столу -1 шт (СМС - 35 г/м2); чохол 150х80 см для інструментального столу "Мейо" - 1 шт (СМС + ламінований спанбонд - 35+45 г/м2); покриття операційне 100х80 см  з адгезивним краєм  - 1 шт (СМС -  35 г/м2); покриття операційне140х80 см  для інструментального столу - 1 шт (ламінований спанбонд - 35+45 г/м2);стрічка адгезивна 50х5 см - 1 шт; чехол для ендоскопічного обладнання з зав"язками 240х30 см - 1шт  (ламінований спанбонд - 35+45 г/м2) стерильний</v>
          </cell>
          <cell r="E1256">
            <v>7.0000000000000007E-2</v>
          </cell>
          <cell r="F1256">
            <v>10</v>
          </cell>
        </row>
        <row r="1257">
          <cell r="C1257">
            <v>1230155</v>
          </cell>
          <cell r="D1257" t="str">
            <v>Комплект одягу та покриттів операційних хірургічний № 42 «Славна®» (халат медичний (хірургічний) на зав`язках довжиною 130см (розмір 50-52(L)) - 2 шт (СМС -35 г/м2); покриття операційне 210х160 см - 1 шт (ламінований спанбонд-45 г/м2); покриття  операційне 210х160 см - 2 шт (СМС -35 г/м2); покриття операційне 80х60 см - 1 шт (спанлейс-50 г/м2); покриття операційне 60х50 см - 6 шт. (спанлейс-50 г/м2); пелюшка поглинаюча 90х60 см.-1 шт.; чохол для апаратури 150 см х 80 см - 1 шт. (СМС-35 г/м2) )</v>
          </cell>
          <cell r="E1257">
            <v>7.0000000000000007E-2</v>
          </cell>
          <cell r="F1257">
            <v>6</v>
          </cell>
        </row>
        <row r="1258">
          <cell r="C1258">
            <v>1230169</v>
          </cell>
          <cell r="D1258" t="str">
            <v>Комплект одягу та покриттів операційних хірургічний № 56 «Славна®» (халат медичний (хірургічний) на зав`язках довжиною 130 см (розмір 50-52 (L))  - 2 шт. (СМС - 35 г/м2); покриття операційне 200см х 160см - 3 шт. (СМС - 35 г/м2); чохол 150см х 80см для інструментального столу «Мейо» - 1 шт. (СМС+ламінований спанбонд - 35+45 г/м2); кишеня бічна 40см х 30см з липкою фіксацією - 1 шт. (поліетилен - 55 г/м2)) стерильний</v>
          </cell>
          <cell r="E1258">
            <v>7.0000000000000007E-2</v>
          </cell>
          <cell r="F1258">
            <v>10</v>
          </cell>
        </row>
        <row r="1259">
          <cell r="C1259">
            <v>1230172</v>
          </cell>
          <cell r="D1259" t="str">
            <v>Комплект одягу та покриттів операційних хірургічний № 59 «Славна®» (шапочка-берет  медична  - 2шт. (спанбонд - 13 г/м2); халат медичний (хірургічний) на зав’язках довжиною 110 см (розмір 50-52 (L)) - 1шт. (СМС - 35 г/м2); халат медичний (хірургічний) на зав`язках довжиною 130 см (розмір 50-52 (L)) - 3шт.(СМС - 35 г/м2); халат медичний (хірургічний) на зав’язках довжиною 150 см (розмір 58-60 (XXL)) - 1шт. (СМС - 35 г/м2); бахіли медичні середні - 5пар (спанбонд - 30 г/м2); покриття операційне 210см х 160см - 5шт. (СМС - 35 г/м2); покриття операційне 80см х 70см - 7шт. (СМС - 35 г/м2); пелюшка поглинаюча 90см х 60см - 2шт.)) стерильний</v>
          </cell>
          <cell r="E1259">
            <v>7.0000000000000007E-2</v>
          </cell>
          <cell r="F1259">
            <v>2</v>
          </cell>
        </row>
        <row r="1260">
          <cell r="C1260">
            <v>1230176</v>
          </cell>
          <cell r="D1260" t="str">
            <v>Комплект одягу та покриттів операційних хірургічний № 63 «Славна®» (халат медичний (хірургічний) на зав`язках довжиною 130 см (розмір 50-52 (L)) - 2шт. (СМС - 35 г/м2); халат медичний (хірургічний) на зав`язках довжиною 130 см (розмір 50-52 (L))  - 1шт. (спанлейс - 50 г/м2); покриття операційне 200см х 160см для операційного столу - 1шт. (СМС - 35 г/м2); покриття операційне 160см х 160см - на дугу, з адгезивним краєм - 2шт. (СМС - 35 г/м2); покриття операційне 140см х 80см для інструментального столу - 1шт. (ламінований спанбонд - 45 г/м2); покриття операційне 80см х 70см з адгезивним краєм (по довгій стороні) - 2шт. (СМС - 35 г/м2); антимікробна операційна плівка «Ioban» 34см х 35см - 1шт.) стерильний</v>
          </cell>
          <cell r="E1260">
            <v>7.0000000000000007E-2</v>
          </cell>
          <cell r="F1260">
            <v>8</v>
          </cell>
        </row>
        <row r="1261">
          <cell r="C1261">
            <v>1230177</v>
          </cell>
          <cell r="D1261" t="str">
            <v>Комплект одягу та покриттів операційних хірургічний № 64 «Славна®» (халат медичний (хірургічний) на зав`язках довжиною 140 см (розмір 50-52 (L)) - 3шт. (СМС - 35 г/м2); бахіли медичні високі на зав’язках - 6шт. (СМС - 35 г/м2);  покриття операційне 200см х 160см - 1шт. (СМС - 35 г/м2); покриття операційне 200см х 160см з адгезивним краєм (по короткій стороні) - 1шт. (ламінований спанбонд - 45 г/м2); покриття операційне 160см х 160см - на дугу, з адгезивним краєм - 1шт. (ламінований спанбонд - 45 г/м2); покриття операційне 140см х 80см для інструментального столу - 1шт. (ламінований спанбонд - 45 г/м2); покриття операційне 80см х 70см з адгезивним краєм (по довгій стороні) - 2шт. (ламінований спанбонд - 45 г/м2); покриття операційне 35см х 20см - 4шт. (спанлейс - 50 г/м2); стрічка адгезивна 50см х 5см - 1шт. (нетканий матеріал + скотч технічний); кишеня бічна 40см х 30см з липкою фіксацією - 2шт. (поліетилен - 55 г/м2); тримач шнура адгезивний 20см х 3см (на «липучці») - 1шт. (стрічка контактная текстильна); Антимікробна операційна плівка «Ioban» 20см х 15см - 1шт.)) стерильний</v>
          </cell>
          <cell r="E1261">
            <v>7.0000000000000007E-2</v>
          </cell>
          <cell r="F1261">
            <v>7</v>
          </cell>
        </row>
        <row r="1262">
          <cell r="C1262">
            <v>1230178</v>
          </cell>
          <cell r="D1262" t="str">
            <v>Комплект одягу та покриттів операційних хірургічний № 65 «Славна®» (халат медичний (хірургічний) на зав`язках довжиною 130 см (розмір 50-52 (L)) - 1шт. (СМС - 35 г/м2); халат медичний (хірургічний) на зав`язках довжиною 128 см (розмір 46-48 (М)) - 1шт. (СМС - 35 г/м2); покриття операційне 200см х 160см - 2шт. (СМС - 35 г/м2); покриття операційне 140см х 80см - 1шт. (ламінований спанбонд - 45 г/м2); пелюшка поглинаюча 90см х 60см - 2шт. (целюлоза+абсорбент); чохол 150см х 80см для інструментального столу «Мейо» - 1шт. (СМС+ламінований спанбонд - 35+45 г/м2); чохол для шнура 250см х 15см - 1шт. (СМС - 35 г/м2)) стерильний</v>
          </cell>
          <cell r="E1262">
            <v>7.0000000000000007E-2</v>
          </cell>
          <cell r="F1262">
            <v>8</v>
          </cell>
        </row>
        <row r="1263">
          <cell r="C1263">
            <v>1230006</v>
          </cell>
          <cell r="D1263" t="str">
            <v>Комплект одягу та покриттів операційних хірургічний № 92 «Славна®» (халат медичний (хірургічний) на зав'язках довжиною 132 см (розмір 54-56 (ХL)) - 3 шт (спанбонд - 30 г/м2); покриття операційне 210см х 160см з адгезивним краєм (по довгій стороні) - 1 шт (СММС - 35 г/м2); покриття операційне 80см х 80см з адгезивним краєм - 2 шт (СММС - 35 г/м2); покриття операційне 80см х 80см - 2 шт  (СММС - 35 г/м2); покриття операційне 140см х 80см -1 шт (ламінований спанбонд - 45 г/м2); покриття операційне 210см х 160см - 1 шт (спанбонд - 30 г/м2); покриття операційне 210см х 160см - 2 шт (СММС - 35 г/м2)), стерильний</v>
          </cell>
          <cell r="E1263">
            <v>7.0000000000000007E-2</v>
          </cell>
          <cell r="F1263">
            <v>0</v>
          </cell>
        </row>
        <row r="1264">
          <cell r="C1264">
            <v>1230021</v>
          </cell>
          <cell r="D1264" t="str">
            <v>Комплект одягу та покриттів операційних хірургічний №104 "Славна®"  (халат медичний (хірургічний) на зав'язках довжиною 132 см (розмір 54-56 (ХL)) - 4 шт. (СММС - 35 г/м2); бахіли медичні середні - 5 пар (спанбонд - 30 г/м2); покриття операційне 300см х 160см з адгезивним операційним полем 20см х 25см - 1 шт. (СММС - 35 г/м2); покриття операційне 210см х 120см - 3 шт. (СММС - 35 г/м2); покриття операційне 140см х 80см для інструментального столу - 1 шт. (ламінований спанбонд - 45 г/м2); покриття операційне 80см х 70см - 6 шт. (спанлейс - 50 г/м2); кишеня бічна 40см х 30см з липкою фіксацією - 1 шт. (поліетилен - 55 г/м2)) стерильний</v>
          </cell>
          <cell r="E1264">
            <v>7.0000000000000007E-2</v>
          </cell>
          <cell r="F1264">
            <v>0</v>
          </cell>
        </row>
        <row r="1265">
          <cell r="C1265">
            <v>1230024</v>
          </cell>
          <cell r="D1265" t="str">
            <v>Комплект одягу та покриттів операційних хірургічний №107 "Славна®" (халат медичний (хірургічний) на зав'язках довжиною 140 см (розмір 54-56 (ХL)) - 1 шт. (спанлейс - 68 г/м2); покриття операційне 240см х 160см - на дугу, з адгезивним краєм (по довгій стороні) - 4 шт. (СМС - 35 г/м2); покриття операційне 200см х 160см - на дугу, з адгезивним краєм (по короткій стороні) - 4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- 2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</v>
          </cell>
          <cell r="E1265">
            <v>7.0000000000000007E-2</v>
          </cell>
          <cell r="F1265">
            <v>1</v>
          </cell>
        </row>
        <row r="1266">
          <cell r="C1266">
            <v>1230026</v>
          </cell>
          <cell r="D1266" t="str">
            <v>Комплект одягу та покриттів операційних хірургічний №109 «Славна®» (халат медичний хірургічний) на зав’язках довжиною 128 см (розмір 46-48 (М)) - 1 шт. (СМС - 35 г/м2); покриття 120см х 100см - 1 шт. (ПВХ - 180 г/м2)) стерильний</v>
          </cell>
          <cell r="E1266">
            <v>7.0000000000000007E-2</v>
          </cell>
          <cell r="F1266">
            <v>10</v>
          </cell>
        </row>
        <row r="1267">
          <cell r="C1267">
            <v>1230047</v>
          </cell>
          <cell r="D1267" t="str">
            <v>Комплект одягу та покриттів операційних хірургічний №115 "Славна®" (халат медичний (хірургічний) на зав'язках довжиною 132 см (розмір 54-56 (ХL)) - 3 шт. (СМС - 35 г/м2); покриття операційне 240см х 160см - 2 шт. (СМС - 35 г/м2); покриття операційне 170см х 80см - 3 шт. (СМС - 35 г/м2)) стерильний</v>
          </cell>
          <cell r="E1267">
            <v>7.0000000000000007E-2</v>
          </cell>
          <cell r="F1267">
            <v>0</v>
          </cell>
        </row>
        <row r="1268">
          <cell r="C1268">
            <v>1230120</v>
          </cell>
          <cell r="D1268" t="str">
            <v>Комплект одягу та покриттів операційних хірургічний №12 «Славна®» ( шапочка - берет (спанбонд-13г/м2) - 1шт, сорочка медична з коротким рукавом довжиною 105 см. (розмір 54-56) (СМС - 35г/м2) -1шт, труси на зав'язках (спанбонд 30г/м2) - 1шт, покриття операційне 210х160 см (СМС -35г/м2), покриття операційне 80х70 см (ламінований спанбонд -45г/м2) - 2шт) стерильний</v>
          </cell>
          <cell r="E1268">
            <v>7.0000000000000007E-2</v>
          </cell>
          <cell r="F1268">
            <v>20</v>
          </cell>
        </row>
        <row r="1269">
          <cell r="C1269">
            <v>1230054</v>
          </cell>
          <cell r="D1269" t="str">
            <v>Комплект одягу та покриттів операційних хірургічний №122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- 30 г/м2); бахіли медичні середні - 3 пари (спанбонд - 30 г/м2); покриття операційне 210см х 160см - 2 шт. (СМС - 30 г/м2); покриття операційне 140см х 80см - 1 шт. (ламінований спанбонд - 45 г/м2); покриття операційне 80см х 70см - 3 шт. (СМС - 30 г/м2)) стерильний</v>
          </cell>
          <cell r="E1269">
            <v>7.0000000000000007E-2</v>
          </cell>
          <cell r="F1269">
            <v>8</v>
          </cell>
        </row>
        <row r="1270">
          <cell r="C1270">
            <v>1230056</v>
          </cell>
          <cell r="D1270" t="str">
            <v>Комплект одягу та покриттів операційних хірургічний №124 "Славна®" (халат медичний (хірургічний) на зав'язках довжиною 140 см (розмір 54-56 (ХL)) - 3 шт. (СМС - 35 г/м2); покриття операційне 200см х 160см - 2 шт. (СМС - 35 г/м2); покриття операційне 140см х 100см - 1 шт. (ламінований спанбонд - 45 г/м2); покриття операційне 140см х 80см - 1 шт. (СМС - 35 г/м2); стрічка адгезивна 50см х 5см - 1 шт. (нетканий матеріал + скотч технічний)) стерильний</v>
          </cell>
          <cell r="E1270">
            <v>7.0000000000000007E-2</v>
          </cell>
          <cell r="F1270">
            <v>8</v>
          </cell>
        </row>
        <row r="1271">
          <cell r="C1271">
            <v>1230057</v>
          </cell>
          <cell r="D1271" t="str">
            <v>Комплект одягу та покриттів операційних хірургічний №125 "Славна®" (окремо: халат медичний (хірургічний) на зав'язках довжиною 141 см (розмір 54-56 (ХL)) - 1 шт. (СММС - 35 г/м2); серветка паперова поглинаюча 43см х 30см - 2 шт. окремо: халат медичний (хірургічний) на зав'язках довжиною 141 см (розмір 54-56 (ХL)) - 1 шт. (СММС - 35 г/м2); серветка паперова поглинаюча 43см х 30см - 2 шт. окремо: халат медичний (хірургічний) на зав'язках довжиною 141 см (розмір 54-56 (ХL)) - 1 шт. (СММС - 35 г/м2); серветка паперова поглинаюча 43см х 30см - 2 шт. окремо: шапочка - берет медична - 3 шт. (спанбонд - 17 г/м2); маска медична тришарова на резинках - 3 шт. (спанбонд+фільтруючий шар - мелтблаун); бахіли медичні низькі - 3 пари (спанбонд - 30 г/м2); покриття операційне 210см х 160см - 2 шт. (СМС - 35 г/м2); покриття операційне 100см х 80см з адгезивним краєм (по довгій стороні) - 1 шт. (СМС - 35 г/м2); покриття операційне 100см х 80см - 1 шт. (ламінований спанбонд - 45 г/м2); покриття операційне 80см х 70см - 1 шт. (СМС - 35 г/м2)) стерильний</v>
          </cell>
          <cell r="E1271">
            <v>7.0000000000000007E-2</v>
          </cell>
          <cell r="F1271">
            <v>6</v>
          </cell>
        </row>
        <row r="1272">
          <cell r="C1272">
            <v>1230058</v>
          </cell>
          <cell r="D1272" t="str">
            <v>Комплект одягу та покриттів операційних хірургічний №126 «Славна®» (шапочка - берет медична - 1 шт. (спанбонд - 13 г/м2); сорочка медична процедурна (укорочена) (розмір 54-56 (ХL)) - 1шт. (спанлейс - 50 г/м2); труси на зав’язках - 1шт. (СМС - 25 г/м2); бахіли медичні середні - 1пара (спанбонд - 30 г/м2); покриття операційне 210см х 160см - 1шт. (СМС - 25 г/м2); покриття операційне 160см х 100см - 1шт. (СМС - 25 г/м2); пелюшка поглинаюча 90см х 60см - 1шт. (целюлоза + абсорбент); пелюшка поглинаюча 60см х 60см - 1шт. (целюлоза + абсорбент)) нестерильний</v>
          </cell>
          <cell r="E1272">
            <v>7.0000000000000007E-2</v>
          </cell>
          <cell r="F1272">
            <v>0</v>
          </cell>
        </row>
        <row r="1273">
          <cell r="C1273">
            <v>1230123</v>
          </cell>
          <cell r="D1273" t="str">
            <v>Комплект одягу та покриттів операційних хірургічний № 13 «Славна®» (шапочка-берет медична - 3 шт (спанбонд-13 г/м2); маска медична тришарова на резинках- 3 шт (спанбонд, фільтруючий шар-мелтблаун); халат медичний (хірургічний) на зав`язках довжиною 130см (розмір 50-52(L)) - 3шт (СМС -35 г/м2); бахіли медичні середні - 3 пари (спанбонд -30г/м2); покриття операційне 200х160 см для операційного столу - 1 шт (СМС-35 г/м2); покриття  операційне 160х140 см - 2 шт (СМС -35 г/м2); покриття операційне 80х70 см - 2 шт (СМС -35 г/м2)) стерильний</v>
          </cell>
          <cell r="E1273">
            <v>7.0000000000000007E-2</v>
          </cell>
          <cell r="F1273">
            <v>7</v>
          </cell>
        </row>
        <row r="1274">
          <cell r="C1274">
            <v>1230062</v>
          </cell>
          <cell r="D1274" t="str">
            <v>Комплект одягу та покриттів операційних хірургічний №130 «Славна®» (шапочка - берет медична - 3 шт. (спанбонд - 13 г/м2 ); маска медична тришарова на резинках - 3 шт. (спанбонд+фільтруючий шар - мелтблаун); халат медичний (хірургічний) на зав`язках довжиною 130см (розмір 50-52(L)) -3 шт. (СМС - 35 г/м2); бахіли медичні середні - 3 пари (спанбонд - 30 г/м2); покриття операційне 170см х 80см - 2 шт. (СМС - 35 г/м2); покриття операційне 140см х 80см - 3 шт. (СМС - 35 г/м2); чохол 150см х 80см для інструментального столу "Мейо" - 1шт. (СМС+ламінований спанбонд - 35+45 г/м2)) стерильний</v>
          </cell>
          <cell r="E1274">
            <v>7.0000000000000007E-2</v>
          </cell>
          <cell r="F1274">
            <v>0</v>
          </cell>
        </row>
        <row r="1275">
          <cell r="C1275">
            <v>1230125</v>
          </cell>
          <cell r="D1275" t="str">
            <v>Комплект одягу та покриттів операційних хірургічний №15 (ХL) «Славна®» (халат медичний (хірургічний) на зав`язках довжиною 132 см (розмір 54-56(ХL)) - 4 шт (СМС  -35 г/м2); покриття операційне 200х160 см - 4 шт (СМС - 35 г/м2 ); покриття операційне 80х70 см - 3 шт (СМС - 35 г/м2)) стерильний</v>
          </cell>
          <cell r="E1275">
            <v>7.0000000000000007E-2</v>
          </cell>
          <cell r="F1275">
            <v>6</v>
          </cell>
        </row>
        <row r="1276">
          <cell r="C1276">
            <v>1230126</v>
          </cell>
          <cell r="D1276" t="str">
            <v>Комплект одягу та покриттів операційних хірургічний №16 «Славна®» (халат медичний (хірургічний) на зав`язках довжиною 130 см (розмір 50-52(L)) - 3 шт (СМС  -35 г/м2); шапочка-ковпак медична - 3 шт (спанбонд - 30 г/м2); маска медична тришарова на зав`язках - 5 шт (спанбонд, фільтруючий шар-мелтблаун); шапочка-берет медична - 2 шт (спанбонд - 13 г/м2); бахіли медичні високі на  зав`язках - 1 пара (СМС - 35 г/м2); покриття операційне 210х160 см - 2 шт (СМС - 35 г/м2 )) стерильний</v>
          </cell>
          <cell r="E1276">
            <v>7.0000000000000007E-2</v>
          </cell>
          <cell r="F1276">
            <v>2</v>
          </cell>
        </row>
        <row r="1277">
          <cell r="C1277">
            <v>1230127</v>
          </cell>
          <cell r="D1277" t="str">
            <v>Комплект одягу та покриттів операційних хірургічний №17 «Славна®» (халат медичний (хірургічний) на зав`язках довжиною 130 см (розмір 50-52(L)) - 1 шт (СМС  -35 г/м2); покриття операційне 80х70 см - 1 шт (СМС - 35 г/м2 ); покриття операційне 200х160 см з отвором діаметром 10 см  - 1 шт (СМС- 35 г/м2); покриття операційне 20х17 см - 5 шт (спанлейс - 50 г/м2)) стерильний</v>
          </cell>
          <cell r="E1277">
            <v>7.0000000000000007E-2</v>
          </cell>
          <cell r="F1277">
            <v>5</v>
          </cell>
        </row>
        <row r="1278">
          <cell r="C1278">
            <v>1230128</v>
          </cell>
          <cell r="D1278" t="str">
            <v>Комплект одягу та покриттів операційних хірургічний №18 «Славна®»(халат медичний (хірургічний) на зав`язках довжиною 130 см (розмір 50-52(L)) - 3 шт (СМС  -35 г/м2); халат медичний (хірургічний) на зав`язках довжиною 128 см (розмір 46-48(М)) - 1 шт (СМС  -35 г/м2); шапочка - ковпак медична - 6 шт (СМС - 35 г/м2); маска медична тришарова зав`язках - 6 шт (спанбонд, фільтруючий шар-мелтблаун); бахіли медичні середні - 6 пар (спанбонд - 30 г/м2); покриття операційне 200х160 см - 5 шт (СМС- 35 г/м2); чохол 150х80 см для інструментального столу "Мейо" - 1 шт (СМС - 35 г/м2+ламінований спанбонд - 45 г/м2)) стерильний</v>
          </cell>
          <cell r="E1278">
            <v>7.0000000000000007E-2</v>
          </cell>
          <cell r="F1278">
            <v>4</v>
          </cell>
        </row>
        <row r="1279">
          <cell r="C1279">
            <v>1230131</v>
          </cell>
          <cell r="D1279" t="str">
            <v>Комплект одягу та покриттів операційних хірургічний №20 «Славна®» (халат медичний (хірургічний) "Комфорт" на зав`язках довжиною 132 см (розмір 50-52(L)) - 3 шт (спанлейс  -68 г/м2); покриття операційне 200х160 см з адгезивним операційним полем 30х10 см  - 1шт (СМС- 35 г/м2); покриття операційне 200х160 см - 2 шт (СМС - 35 г/м2); покриття операційне 160х100 см - 1 шт (СМС - 35 г/м2); покриття операційне 100х80 см - 5 шт (СМС - 35 г/м2)) стерильний</v>
          </cell>
          <cell r="E1279">
            <v>7.0000000000000007E-2</v>
          </cell>
          <cell r="F1279">
            <v>4</v>
          </cell>
        </row>
        <row r="1280">
          <cell r="C1280">
            <v>1230133</v>
          </cell>
          <cell r="D1280" t="str">
            <v>Комплект одягу та покриттів операційних хірургічний № 22 «Славна®» (шапочка-берет медична - 1 шт (спанбонд-13 г/м2); шолом захисний медичний - 2 шт (СМС та ламінований спанбонд - 35 + 45 г/м2); маска медична із захисним екраном - 3 шт (пластик); халат медичний (захисний) комбінований на зав`язках (тип А) довжиною 130 см (розмір 50-52(L)) - 3шт (СМС та ламінований спанбонд -35 + 45 г/м2); бахіли медичні високі на зав`язках - 3 пари (ламінований спанбонд -45 г/м2); покриття операційне 200х160 см  - 1 шт (СМС - 35 г/м2); покриття  операційне 140х80 см - 2 шт (СМС -35 г/м2); пелюшка поглинаюча 90х60 см - 1 шт; покриття операційне 35х20 см -2 шт(спанлейс -50 г/м2); стрічка адгезивна 50х10 см - 3 шт) стерильний</v>
          </cell>
          <cell r="E1280">
            <v>7.0000000000000007E-2</v>
          </cell>
          <cell r="F1280">
            <v>10</v>
          </cell>
        </row>
        <row r="1281">
          <cell r="C1281">
            <v>1230134</v>
          </cell>
          <cell r="D1281" t="str">
            <v>Комплект одягу та покриттів операційних хірургічний № 23 «Славна®» (халат медичний (хірургічний) на зав`язках довжиною 130 см (розмір 50-52(L)) - 3шт (спанлейс -50 г/м2); покриття операційне 200х160 см з адгезивним операційним полем 30х10 см - 1 шт (СМС-35 г/м2); покриття  операційне 200х160 см - 2 шт (СМС -35 г/м2); покриття операційне 160х100 см - 1 шт (СМС -35 г/м2); покриття операційне 100х80 см -5 шт (СМС - 35 г/м)) стерильний</v>
          </cell>
          <cell r="E1281">
            <v>7.0000000000000007E-2</v>
          </cell>
          <cell r="F1281">
            <v>6</v>
          </cell>
        </row>
        <row r="1282">
          <cell r="C1282">
            <v>1230135</v>
          </cell>
          <cell r="D1282" t="str">
            <v>Комплект одягу та покриттів операційних хірургічний №24 «Славна®» (шапочка-ковпак медична - 3 шт (СМС - 35 г/м2 ); маска медична тришарова на резинках - 3 шт (спанбонд, фільтруючий шар-мелтблаун); халат медичний (захисний) комбінований на зав`язках (тип Б) довжиною 130 см (розмір 50-52 (L)) - 3 шт. (СМС та ламінований спанбонд - 35+45 г/м2 ); бахіли медичні середні -  3 пари      ( спанбонд - 30 г/м2); покриття операційне 200х120 см - 2 шт (СМС - 35 г/м2 ); покриття операційне 80х70 см - 5 шт (СМС - 35 г/м2 ); покриття операційне 80х70 см - 1 шт. ( ламінований спанбонд - 45 г/м2 ) )стерильний</v>
          </cell>
          <cell r="E1282">
            <v>7.0000000000000007E-2</v>
          </cell>
          <cell r="F1282">
            <v>7</v>
          </cell>
        </row>
        <row r="1283">
          <cell r="C1283">
            <v>1230136</v>
          </cell>
          <cell r="D1283" t="str">
            <v>Комплект одягу та покриттів операційних хірургічний  №25 «Славна®» (шапочка-берет медична - 1 шт (спанбонд - 13 г/м2 ) ;шолом захисний медичний - 2 шт ( СМС та ламінований спанбонд -35 + 45 г/м2 ); маска медична із захисним екраном - 3 шт(пластик) ; халат медичний (захисний) комбінований на зав'язках (тип А) довжиною 130 см (розмір 50-52 (L) (СМС та ламінований спанбонд - 35+45 г/м2) - 3 шт;Халат медичний (хірургічний) на зав`язках довжиною 130 см (розмір 50-52 (L)) (СМС) -1шт; бахіли медичні високі на зав"язках - 3 пари (ламінований спанбонд - 45 г/м2 ); покриття операційне 200х160 см (СМС - 35 г/м2) - 2 шт; покриття операційне 140х80 см (СМС) - 2 шт; пелюшка поглинаюча 90х60см - 1 шт; покриття операційне 35х20 см (спанлейс - 50 г/м2) - 2шт; стрічка адгезивна 50х10см - 3шт) стерильний</v>
          </cell>
          <cell r="E1283">
            <v>7.0000000000000007E-2</v>
          </cell>
          <cell r="F1283">
            <v>5</v>
          </cell>
        </row>
        <row r="1284">
          <cell r="C1284">
            <v>1230137</v>
          </cell>
          <cell r="D1284" t="str">
            <v>Комплект одягу та покриттів операційних хірургічний № 26 «Славна®» (шапочка-берет медична (розмір М)-1 шт.(спанбонд - 13 г/м2 );маска медична тришарова на резинках-1шт. 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 -на дугу, з адгезивним краєм (по довгій стороні) - 1 шт (СМС - 35 г/м2); покриття операційне 200х160 см з адгезивним краєм (по короткій стороні) - 1 шт (СМС - 35 г/м2); покриття операційне 100х80 см з адгезивним краєм (по довгій стороні) - 2 шт (СМС - 35 г/м2); покриття операційне 35х20 см - 4 шт (спанлейс - 50 г/м2); стрічка адгезивна  50х5 см - 1 шт) стерильний</v>
          </cell>
          <cell r="E1284">
            <v>7.0000000000000007E-2</v>
          </cell>
          <cell r="F1284">
            <v>9</v>
          </cell>
        </row>
        <row r="1285">
          <cell r="C1285">
            <v>1230138</v>
          </cell>
          <cell r="D1285" t="str">
            <v>Комплект одягу та покриттів операційних хірургічний №27 «Славна®» (шапочка-берет медична (розмір М)-1 шт.(спанбонд - 13 г/м2 );маска медична тришарова на резинках-1шт. 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160х160 см з адгезивним краєм - 2 шт (СМС - 35 г/м2); покриття операційне 80х70 см з адгезивним краєм (по довгій стороні) - 2 шт (СМС - 35 г/м2) стерильний</v>
          </cell>
          <cell r="E1285">
            <v>7.0000000000000007E-2</v>
          </cell>
          <cell r="F1285">
            <v>12</v>
          </cell>
        </row>
        <row r="1286">
          <cell r="C1286">
            <v>1230139</v>
          </cell>
          <cell r="D1286" t="str">
            <v>Комплект одягу та покриттів операційних хірургічний № 28 «Славна®» (шапочка-берет медична (розмір М)-1 шт.(спанбонд - 13 г/м2 );маска медична тришарова на резинках-1шт. 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160х140 см - 2 шт (СМС - 35 г/м2); покриття операційне 80х70 см - 2 шт (СМС - 35 г/м2) стерильний</v>
          </cell>
          <cell r="E1286">
            <v>7.0000000000000007E-2</v>
          </cell>
          <cell r="F1286">
            <v>0</v>
          </cell>
        </row>
        <row r="1287">
          <cell r="C1287">
            <v>1230140</v>
          </cell>
          <cell r="D1287" t="str">
            <v>Комплект одягу та покриттів операційних хірургічний № 29 «Славна®» (шапочка-берет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260х160см універсальне з U -подібним адгезивним операційним полем 70х7см та поглинаючою зоною -1 шт (СМС - 35 г/м2); покриття операційне 200х160см -на дугу, з адгезивним краєм (по довгій стороні) -1 шт (СМС - 35 г/м2); покриття операційне 200х160см для операційного столу -1 шт (СМС - 35 г/м2); покриття операційне 100х80см з адгезивним краєм та поглинаючою зоною -1 шт (СМС - 35 г/м2); покриття операційне 35х20см -4 шт (спанлейс- 50 г/м2); чохол 150х80см для інструментального столу "Мейо" -1 шт (СМС та ламінований спанбонд - 35+45 г/м2); стрічка адгезивна 50х5 см - 1 шт) стерильний</v>
          </cell>
          <cell r="E1287">
            <v>7.0000000000000007E-2</v>
          </cell>
          <cell r="F1287">
            <v>0</v>
          </cell>
        </row>
        <row r="1288">
          <cell r="C1288">
            <v>1230141</v>
          </cell>
          <cell r="D1288" t="str">
            <v>Комплект одягу та покриттів операційних хірургічний № 30 «Славна®» ( 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200х160см з адгезивним краєм (по короткій стороні) - 1 шт (СМС - 35 г/м2); покриття операційне 240х160см з адгезивним краєм (по короткій стороні) -1 шт (СМС - 35 г/м2); покриття операційне 140х80 см для інструментального столу -1 шт (ламінований спанбонд - 45 г/м2); покриття операційне 100х90 см з адгезивним краєм (по довгій стороні) - 2 шт (СМС - 35 г/м2); покриття операційне 35х20см - 4 шт (спанлейс- 50 г/м2); покриття операційне 80х60 см. - 2 шт (СМС- 35 г/м2); кишеня бічна 40х30 см. з липкою фіксацією - 1 шт (поліетилен)) стерильний</v>
          </cell>
          <cell r="E1288">
            <v>7.0000000000000007E-2</v>
          </cell>
          <cell r="F1288">
            <v>0</v>
          </cell>
        </row>
        <row r="1289">
          <cell r="C1289">
            <v>1230142</v>
          </cell>
          <cell r="D1289" t="str">
            <v>Комплект одягу та покриттів операційних хірургічний №31 «Славна®» ( 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160х140 з адгезивним краєм (по короткій стороні) - 1 шт. (СМС - 35 г/м2 ); покриття операційне 140х80 для інструментального столу - 1шт. (ламінований спанбонд - 45 г/м2  ); покриття операційне 80х70 з адгезивним краєм (по довгій стороні) - 1шт. (СМС - 35 г/м2 )  стерильний</v>
          </cell>
          <cell r="E1289">
            <v>7.0000000000000007E-2</v>
          </cell>
          <cell r="F1289">
            <v>0</v>
          </cell>
        </row>
        <row r="1290">
          <cell r="C1290">
            <v>1230143</v>
          </cell>
          <cell r="D1290" t="str">
            <v>Комплект одягу та покриттів операційних хірургічний № 32 «Славна®» (шапочка-берет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см-на дугу, з адгезивним краєм (по довгій стороні) та поглинаючою зоною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покриття операційне 35х20 см - 4 шт (спанлейс - 50 г/м2); адгезивна стрічка 50х5 см - 1 шт) стерильний</v>
          </cell>
          <cell r="E1290">
            <v>7.0000000000000007E-2</v>
          </cell>
          <cell r="F1290">
            <v>10</v>
          </cell>
        </row>
        <row r="1291">
          <cell r="C1291">
            <v>1230148</v>
          </cell>
          <cell r="D1291" t="str">
            <v>Комплект одягу та покриттів операційних хірургічний № 37 «Славна®» ( Халат медичний (хірургічний) на зав`язках довжиною 130 см (розмір 50-52 (L)) - 2шт (СМС -35 г/м2); покриття операційне 300х160 см  - 2 шт (СМС-35 г/м2); чохол для світловода 250х18 см - 1шт (ламінований спанбонд - 45 г/м2); пелюшка поглинаюча 90х60 см - 2шт.) стерильний</v>
          </cell>
          <cell r="E1291">
            <v>7.0000000000000007E-2</v>
          </cell>
          <cell r="F1291">
            <v>10</v>
          </cell>
        </row>
        <row r="1292">
          <cell r="C1292">
            <v>1230149</v>
          </cell>
          <cell r="D1292" t="str">
            <v>Комплект одягу та покриттів хірургічний (для пацієнта) №38 «Славна®» (сорочка медична процедурна (СМС- 35 г/м2) - 1 шт; пелюшка поглинаюча 40х60 см - 1 шт; покриття операційне 40х60 см (спанлейс - 50 г/м2) - 1 шт; прокладка гінекологічна - 2 ш) стерильний</v>
          </cell>
          <cell r="E1292">
            <v>7.0000000000000007E-2</v>
          </cell>
          <cell r="F1292">
            <v>50</v>
          </cell>
        </row>
        <row r="1293">
          <cell r="C1293">
            <v>1230156</v>
          </cell>
          <cell r="D1293" t="str">
            <v>Комплект одягу та покриттів операційних хірургічний №43 «Славна®»  (халат медичний (хірургічний) на зав'язках довжиною 130 см (розмір 50-52 (L)) - 3 шт. (СМС - 35 г/м2); покриття операційне 200см х 160см - 4 шт. (СМС - 35 г/м2); покриття операційне 60см х 50см - 2 шт. (СМС - 35 г/м2)) стерильний</v>
          </cell>
          <cell r="E1293">
            <v>7.0000000000000007E-2</v>
          </cell>
          <cell r="F1293">
            <v>0</v>
          </cell>
        </row>
        <row r="1294">
          <cell r="C1294">
            <v>1230157</v>
          </cell>
          <cell r="D1294" t="str">
            <v>Комплект одягу та покриттів операційних хірургічний №44 «Славна®»  (халат медичний (хірургічний) на зав'язках довжиною 130 см (розмір 50-52 (L)) - 3 шт. (СМС - 35 г/м2); покриття операційне 210см х 160см - 2 шт. (СМС - 35 г/м2); покриття операційне 140см х 80см - 1 шт. (ламінований спанбонд - 45 г/м2)) стерильний</v>
          </cell>
          <cell r="E1294">
            <v>7.0000000000000007E-2</v>
          </cell>
          <cell r="F1294">
            <v>0</v>
          </cell>
        </row>
        <row r="1295">
          <cell r="C1295">
            <v>1230159</v>
          </cell>
          <cell r="D1295" t="str">
            <v>Комплект одягу та покриттів операційних хірургічний №46 «Славна®»  (халат медичний (хірургічний) на зав`язках довжиною 130 см (розмір 50-52 (L)) - 4шт.(СМС - 35 г/м2); покриття операційне 240см х 160см - 2шт (СМС - 35 г/м2); покриття операційне 210см х 160см - 1шт. (СМС - 35 г/м2); покриття операційне 35см х 20см - 4шт. (спанлейс - 50 г/м2); чохол 150см х 80см для інструментального столу "Мейо" з допоміжною зоною - 2шт. (поліетилен - 55 г/м2); кишеня бічна 40см х 30см з липкою фіксацією - 1шт. (поліетилен - 55 г/м2); стрічка адгезивна 50см х 10см - 2шт.(нетканий матеріал + скотч технічний)) стерильний</v>
          </cell>
          <cell r="E1295">
            <v>7.0000000000000007E-2</v>
          </cell>
          <cell r="F1295">
            <v>6</v>
          </cell>
        </row>
        <row r="1296">
          <cell r="C1296">
            <v>1230160</v>
          </cell>
          <cell r="D1296" t="str">
            <v>Комплект одягу та покриттів операційних хірургічний №47 «Славна®»  (халат медичний (хірургічний) на зав`язках довжиною 130см (розмір (L)) - 3 шт. (СМС - 35 г/м2); покриття операційне 240см х 160см - 1 шт. (ламінований спанлейс - 70 г/м2); покриття операційне 200см х 160см - 2шт. (СМС - 35 г/м2); покриття операційне 140см х 80см для інструментального столу - 1 шт. (ламінований спанбонд - 53 г/м2); покриття операційне 35см х 20см - 4 шт.(спанлейс - 50 г/м2); стрічка адгезивна 50см х 10см - 2 шт.(нетканий матеріал + скотч технічний)) стерильний</v>
          </cell>
          <cell r="E1296">
            <v>7.0000000000000007E-2</v>
          </cell>
          <cell r="F1296">
            <v>8</v>
          </cell>
        </row>
        <row r="1297">
          <cell r="C1297">
            <v>1230161</v>
          </cell>
          <cell r="D1297" t="str">
            <v>Комплект одягу та покриттів операційних хірургічний №48 «Славна®»  (халат медичний (хірургічний) на зав`язках довжиною 130 см (розмір 50-52 (L)) - 3 шт. (СМС - 35 г/м2); покриття операційне 240 см х 160 см - 1 шт. (ламінований спанлейс - 70 г/м2); покриття операційне 200 см х 160 см - 1 шт. (СМС - 35 г/м2); покриття операційне 140 см х 80 см для інструментального столу - 1 шт. (ламінований спанбонд - 45 г/м2); покриття операційне 35 см х 20 см - 4 шт. (спанлейс - 50 г/м2); чохол 150 см х 80 см для інструментального столу "Мейо" з допоміжною зоною - 1 шт. (поліетилен - 55 г/м2); стрічка адгезивна 50 см х10 см - 2 шт.(нетканий матеріал + скотч технічний)) стерильний</v>
          </cell>
          <cell r="E1297">
            <v>7.0000000000000007E-2</v>
          </cell>
          <cell r="F1297">
            <v>8</v>
          </cell>
        </row>
        <row r="1298">
          <cell r="C1298">
            <v>1230129</v>
          </cell>
          <cell r="D1298" t="str">
            <v>Комплект одягу та покриттів операційних хірургічний №5/А (СП) (халат медичний (хірургічний) на зав`язках довжиною 128 см (розмір 46-48 (М)) - 1 шт ( спанбонд - 30 г/м2 ); халат медичний (хірургічний) на зав`язках довжиною 130 см (розмір 50-52 (L)) - 1 шт ( спанбонд - 30 г/м2 ); халат медичний (хірургічний) на зав`язках довжиною 134 см (розмір 58-60 (ХХL)) - 1 шт ( спанбонд - 30 г/м2 ); покриття операційне 170х80 см - 2 шт ( спанбонд - 30 г/м2 ); покриття операційне 140х80 см - 3 шт ( спанбонд - 30 г/м2 )) стерильний</v>
          </cell>
          <cell r="E1298">
            <v>7.0000000000000007E-2</v>
          </cell>
          <cell r="F1298">
            <v>10</v>
          </cell>
        </row>
        <row r="1299">
          <cell r="C1299">
            <v>1230118</v>
          </cell>
          <cell r="D1299" t="str">
            <v>Комплект одягу та покриттів операційних хірургічний №5/Б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на зав`язках довжиною 130см (розмір 50-52(L)) -3шт (СМС  -35 г/м2); бахіли медичні середні -  3 пари ( спанбонд - 30 г/м2); покриття операційне 170х80 см - 2 шт (СМС - 35 г/м2 ); покриття операційне 140х80 см - 3 шт (СМС - 35 г/м2 ) стерильний</v>
          </cell>
          <cell r="E1299">
            <v>7.0000000000000007E-2</v>
          </cell>
          <cell r="F1299">
            <v>8</v>
          </cell>
        </row>
        <row r="1300">
          <cell r="C1300">
            <v>1230121</v>
          </cell>
          <cell r="D1300" t="str">
            <v>Комплект одягу та покриттів операційних хірургічний №5/В (ХL)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132 см (розмір 54-56(ХL)) -3шт (СМС  -35 г/м2); бахіли медичні середні -  3 пари ( спанбонд - 30 г/м2); покриття операційне 170х80 см - 3 шт (СМС - 35 г/м2 ); покриття операційне 240х160 см - 2шт (СМС - 35 г/м2 ) стерильний</v>
          </cell>
          <cell r="E1300">
            <v>7.0000000000000007E-2</v>
          </cell>
          <cell r="F1300">
            <v>6</v>
          </cell>
        </row>
        <row r="1301">
          <cell r="C1301">
            <v>1230117</v>
          </cell>
          <cell r="D1301" t="str">
            <v>Комплект одягу та покриттів операційних хірургічний №5/СП (L) «Славна®» (халат медичний (хірургічний) на зав`язках довжиною 130 см (розмір 50-52 (L)) - 3 шт ( спанбонд - 30 г/м2 ); покриття операційне 170х80 см - 2 шт ( спанбонд - 30 г/м2 ); покриття операційне 140х80 см - 3 шт ( спанбонд - 30 г/м2 ) стерильний</v>
          </cell>
          <cell r="E1301">
            <v>7.0000000000000007E-2</v>
          </cell>
          <cell r="F1301">
            <v>12</v>
          </cell>
        </row>
        <row r="1302">
          <cell r="C1302">
            <v>1230164</v>
          </cell>
          <cell r="D1302" t="str">
            <v>Комплект одягу та покриттів операційних хірургічний №51 «Славна®»  (шапочка-берет медична - 3шт.(спанбонд - 13 г/м2); маска медична тришарова на резинках - 3шт.(спанбонд+фільтруючий шар - мелтблаун); халат медичний (захисний) комбінований на зав`язках (тип Б) довжиною 130 см (розмір 50-52 (L)) - 3шт. (СМС+ламінований спанбонд - 35+45 г/м2); бахіли медичні високі на зав`язках - 3 пари (ламінований спанбонд - 45 г/м2); покриття операційне 200см х 160см для операційного столу - 1шт.(ламінований спанбонд - 45г/м2); покриття операційне 160см х 160см - на дугу, з адгезивним краєм - 2шт.(ламінований спанбонд - 45 г/м2); покриття операційне 140см х 80см для інструментального столу - 1шт.(ламінований спанбонд - 45 г/м2); покриття операційне 80см х 70см з адгезивним краєм (по довгій стороні) - 2шт.(ламінований спанбонд -  45 г/м2)) стерильний</v>
          </cell>
          <cell r="E1302">
            <v>7.0000000000000007E-2</v>
          </cell>
          <cell r="F1302">
            <v>8</v>
          </cell>
        </row>
        <row r="1303">
          <cell r="C1303">
            <v>1230165</v>
          </cell>
          <cell r="D1303" t="str">
            <v>Комплект одягу та покриттів операційних хірургічний №52 «Славна®» (шапочка-ковпак медична - 4 шт. (СМС - 35 г/м2); шапочка-берет медична - 2 шт. (спанбонд - 13 г/м2); маска медична тришарова на зав'язках - 6 шт. (спанбонд+фільтруючий шар - мелтблаун); халат медичний (хірургічний) на зав`язках довжиною 140 см (розмір 50-52 (L)) - 3 шт. (СМС - 35 г/м2); бахіли медичні середні - 10 пар (спанбонд - 30 г/м2); покриття операційне 210см х 160см - 3 шт. (СМС - 35 г/м2); покриття операційне 210см х 160см - 1 шт. (ламінований спанбонд - 45 г/м2); покриття операційне 140см х 80см - 1 шт. (ламінований спанбонд - 45 г/м2)) стерильний</v>
          </cell>
          <cell r="E1303">
            <v>7.0000000000000007E-2</v>
          </cell>
          <cell r="F1303">
            <v>5</v>
          </cell>
        </row>
        <row r="1304">
          <cell r="C1304">
            <v>1230167</v>
          </cell>
          <cell r="D1304" t="str">
            <v>Комплект одягу та покриттів операційних хірургічний №54 «Славна®» (халат медичний (хірургічний) на зав’язках довжиною 152 см (подовжений рукав на резинці) (розмір 58-60 (ХХL)) - 2 шт. (СМС - 35 г/м2); покриття операційне 200см х 160см для операційного столу - 2 шт. (СМС - 35 г/м2); чохол 150см х 80см для інструментального столу «Мейо» - 1 шт. (СМС+ламінований спанбонд - 35+45 г/м2)) стерильний</v>
          </cell>
          <cell r="E1304">
            <v>7.0000000000000007E-2</v>
          </cell>
          <cell r="F1304">
            <v>8</v>
          </cell>
        </row>
        <row r="1305">
          <cell r="C1305">
            <v>1230168</v>
          </cell>
          <cell r="D1305" t="str">
            <v>Комплект одягу та покриттів операційних хірургічний №55 «Славна®» (халат медичний (хірургічний) на зав’язках довжиною 152 см (подовжений рукав на резинці) (розмір 58-60 (ХХL)) - 3 шт. (СМС - 35 г/м2); покриття операційне 200см х 160см для операційного столу - 2 шт. (СМС - 35 г/м2); чохол 150см х 80см для інструментального столу «Мейо» - 1 шт. (СМС+ламінований спанбонд - 35+45 г/м2); чохол для шнура 250см х 15см - 1 шт. (СМС - 35 г/м2)) стерильний</v>
          </cell>
          <cell r="E1305">
            <v>7.0000000000000007E-2</v>
          </cell>
          <cell r="F1305">
            <v>7</v>
          </cell>
        </row>
        <row r="1306">
          <cell r="C1306">
            <v>1230171</v>
          </cell>
          <cell r="D1306" t="str">
            <v>Комплект одягу та покриттів операційних хірургічний №58 «Славна®» (халат медичний (хірургічний) на зав’язках довжиною 130 см (розмір 50-52 (L)) - 2шт. (СМС - 35 г/м2); халат медичний (хірургічний) на зав’язках довжиною 128 см (розмір 46-48 (М)) - 1шт. (СМС - 35 г/м2); покриття операційне 200см х 160см - 2шт. (СМС - 35 г/м2); покриття операційне 140см х 80см - 1шт. (ламінований спанбонд - 45 г/м2); пелюшка поглинаюча 90см х 60см - 2шт. (целюлоза+абсорбент); чохол 150см х 80см для інструментального столу «Мейо» - 1шт. (СМС+ламінований спанбонд - 35+45 г/м2); чохол для шнура 200см х 15см - 1шт. (поліетилен - 55 г/м2) стерильний</v>
          </cell>
          <cell r="E1306">
            <v>7.0000000000000007E-2</v>
          </cell>
          <cell r="F1306">
            <v>8</v>
          </cell>
        </row>
        <row r="1307">
          <cell r="C1307">
            <v>1230175</v>
          </cell>
          <cell r="D1307" t="str">
            <v>Комплект одягу та покриттів операційних хірургічний № 62 «Славна®» (шапочка-берет медична  - 5шт. (спанбонд - 13 г/м2); маска медична тришарова на резинках - 5шт. (спанбонд+фільтруючий шар - мелтблаун); халат медичний (хірургічний) на зав`язках довжиною 110 см (розмір 46-48 (М)) - 1шт. (спанбонд - 30 г/м2); халат медичний (хірургічний) на зав`язках довжиною 130 см (розмір 50-52 (L)) - 3шт. (СМС - 35 г/м2); бахіли медичні високі на зав’язках - 1пара (спанбонд - 30 г/м2); бахіли медичні середні - 1пара (спанбонд - 30 г/м2); покриття операційне 220х180см - 3шт. (СМС - 35 г/м2); покриття операційне 120см х 80см - 1шт. (ламінований спанбонд - 45 г/м2); покриття операційне 90х60см - 3шт. (СМС - 35 г/м2); покриття операційне 80см х 60см - 2шт. (СМС - 35 г/м2); пелюшка поглинаюча 90см х 60см - 2шт. (целюлоза+абсорбент)) стерильний</v>
          </cell>
          <cell r="E1307">
            <v>7.0000000000000007E-2</v>
          </cell>
          <cell r="F1307">
            <v>6</v>
          </cell>
        </row>
        <row r="1308">
          <cell r="C1308">
            <v>1230180</v>
          </cell>
          <cell r="D1308" t="str">
            <v>Комплект одягу та покриттів операційних хірургічний №67 «Славна®» (халат медичний (хірургічний) на зав’язках довжиною 130 см (розмір 50-52 (L)) - 3шт (СМС-35г/м2); покриття операційне 200см х 160см - 1 шт (СМС-35г/м2); покриття операцыйне 140х80 см з адгезивним операційним краєм та поглинаючою зоною (по довгій стороні) - 1 шт (СМС-35г/м2); покриття операційне 100см х 90см - 2 шт (СМС-35г/м2); покриття операційне 35см х 20см - 4 шт (спанлейс-50г/м2); чохол 150см х 80см для інструментального столу «Мейо» - 1 шт (СМС+ламінований спанбонд 35+45г/м2); чохол для шнура 250см х 15см - 1 шт (СМС-35г/м2); тримач шнура адгезивний 20см х 3см (на «липучці») - 1 шт; кишеня бічна 40см х 30см з липкою фіксацією -1 шт (поліетилен-55г/м2); пелюшка поглинаюча 90см х 60см з адгезивним краєм (по короткій стороні)- 3 шт (целюлоза+абсорбент) стерильний</v>
          </cell>
          <cell r="E1308">
            <v>7.0000000000000007E-2</v>
          </cell>
          <cell r="F1308">
            <v>6</v>
          </cell>
        </row>
        <row r="1309">
          <cell r="C1309">
            <v>1230182</v>
          </cell>
          <cell r="D1309" t="str">
            <v>Комплект одягу та покриттів операційних хірургічний №69 (Халат медичний (хірургічний) на зав`язках довжиною 140 см (розмір 50-52 (L)) - 2 шт (СМС - 35 г/м2); покриття операційне 200см х 120см для операційного столу - 2 шт (СМС - 35 г/м2); покриття операційне 80см х 80см з адгезивним краєм - 1 шт (СМС - 35 г/м2); покриття операційне 140см х 80см для інструментального столу - 1 шт (ламінований спанбонд - 45 г/м2); окремо запакована:(в первинну упаковку) халат медичний (хірургічний) на зав`язках довжиною 128 см (розмір 46-48 (М)) - 1 шт (СМС - 35 г/м2)"Славна®" стерильний</v>
          </cell>
          <cell r="E1309">
            <v>7.0000000000000007E-2</v>
          </cell>
          <cell r="F1309">
            <v>10</v>
          </cell>
        </row>
        <row r="1310">
          <cell r="C1310">
            <v>1230113</v>
          </cell>
          <cell r="D1310" t="str">
            <v>Комплект одягу та покриттів операційних хірургічний  №7 (L) «Славна®» ( халат медичний хірургічний (розмір 50-52 (L) (спанлейс - 50 г/м2) - 5 шт; покриття операційне 200х160см (спанлейс - 50 г/м2) - 5шт; покриття операційне 140х80см  для інструментального столу  ( ламінований спанбонд - 45 г/м2 ) - 2шт ) стерильний</v>
          </cell>
          <cell r="E1310">
            <v>7.0000000000000007E-2</v>
          </cell>
          <cell r="F1310">
            <v>3</v>
          </cell>
        </row>
        <row r="1311">
          <cell r="C1311">
            <v>1230184</v>
          </cell>
          <cell r="D1311" t="str">
            <v>Комплект одягу та покриттів операційних хірургічний №70 "Славна®" (Халат медичний (хірургічний) на зав`язках довжиною 140 см (розмір 50-52 (L)) - 2 шт (СМС - 35 г/м2); покриття операційне 300см х 160см - 1 шт (СМС - 35 г/м2); покриття операційне 200см х 120см - 2 шт(СМС - 35 г/м2); серветка пакувальна 120см х 80см - 1 шт (спанбонд 17 г/м2) стерильний</v>
          </cell>
          <cell r="E1311">
            <v>7.0000000000000007E-2</v>
          </cell>
          <cell r="F1311">
            <v>10</v>
          </cell>
        </row>
        <row r="1312">
          <cell r="C1312">
            <v>1230187</v>
          </cell>
          <cell r="D1312" t="str">
            <v>Комплект одягу та покриттів операційних хірургічний №74 «Славна®» (Шапочка-берет медична - 1 шт(спанбонд - 13 г/м2);маска медична тришарова на резинках - 1 шт(спанбонд+фільтруючий шар - мелтблаун);бахіли медичні середні - 1 пара(спанбонд - 30 г/м2);покриття операційне 100см х70 см з адгезивним операційним полем 30см х 10 см - 1 шт(СМС - 35 г/м2);покриття операційне 140см х 80см для інструментального столу - 1 шт(ламінований спанбонд - 45 г/м2);халат медичний (хірургічний) на зав`язках довжиною 130 см (розмір 50-52 (L)) - 1 шт(СММС - 35 г/м2);серветка марлева медична 5 см х 5 см (12шарів) №25 - 1 уп(марля медична тип 17))стерильний</v>
          </cell>
          <cell r="E1312">
            <v>7.0000000000000007E-2</v>
          </cell>
          <cell r="F1312">
            <v>20</v>
          </cell>
        </row>
        <row r="1313">
          <cell r="C1313">
            <v>1230188</v>
          </cell>
          <cell r="D1313" t="str">
            <v>Комплект одягу та покриттів операційних хірургічний №75 "Славна®" (Халат медичний (хірургічний) на зав`язках довжиною 130 см (розмір 50-52 (L)) - 4 шт (спанбонд - 20 г/м2);покриття операційне 210см х 160см - 4 шт (спанбонд - 20 г/м2);покриття операційне 160см х 160см - 2 шт (спанбонд - 20 г/м2);покриття операційне 210см х 160см з адгезивним краєм (по довгій стороні) - 1 шт (спанбонд - 20 г/м2);покриття операційне 80см х 80см з адгезивним краєм - 2 шт (спанбонд - 20 г/м2);покриття операційне 80см х 80см - 6 шт (спанбонд - 20 г/м2);пелюшка поглинаюча 60см х 60см - 2 шт (целюлоза+абсорбент);покриття операційне 30см х 30см - 10 шт (спанлейс - 50 г/м2);серветка пакувальна 120см х 80см - 1 шт (спанбонд - 17 г/м2)) стерильний</v>
          </cell>
          <cell r="E1313">
            <v>7.0000000000000007E-2</v>
          </cell>
          <cell r="F1313">
            <v>6</v>
          </cell>
        </row>
        <row r="1314">
          <cell r="C1314">
            <v>1230189</v>
          </cell>
          <cell r="D1314" t="str">
            <v>Комплект одягу та покриттів операційних хірургічний №76 "Славна®" (шапочка-ковпак медична - 1 шт(СМС - 35 г/м2);халат медичний (хірургічний) на зав`язках довжиною 130 см (розмір 50-52 (L)) - 4 шт (СМС - 35 г/м2);бахіли медичні середні - 1 пара(спанбонд - 30 г/м2);покриття операційне 210см х 160см - 2 шт(СМС - 35 г/м2);покриття операційне 80х70 с - 5 шт(спанлейс - 50 г/м2);пелюшка поглинаюча 90см х 60см - 2 шт(целюлоза+абсорбент)) стерильний</v>
          </cell>
          <cell r="E1314">
            <v>7.0000000000000007E-2</v>
          </cell>
          <cell r="F1314">
            <v>5</v>
          </cell>
        </row>
        <row r="1315">
          <cell r="C1315">
            <v>1230190</v>
          </cell>
          <cell r="D1315" t="str">
            <v>Комплект одягу та покриттів операційних хірургічний №77 «Славна®» (шапочка-ковпак медична - 1 шт(СМС - 35 г/м2);халат медичний (хірургічний) на зав`язках довжиною 130 см (розмір 50-52 (L)) - 3 шт(СМС - 35 г/м2);бахіли медичні середні - 1 пара(спанбонд - 30 г/м2);покриття операційне 210см х 160см - 2 шт(СМС - 35 г/м2);покриття операційне 80х70 см - 3 шт(спанлейс - 50 г/м2);пелюшка поглинаюча 90см х 60см - 2 шт(целюлоза+абсорбент)) стерильний</v>
          </cell>
          <cell r="E1315">
            <v>7.0000000000000007E-2</v>
          </cell>
          <cell r="F1315">
            <v>7</v>
          </cell>
        </row>
        <row r="1316">
          <cell r="C1316">
            <v>1230114</v>
          </cell>
          <cell r="D1316" t="str">
            <v>Комплект одягу та покриттів операційних хірургічний  №8 «Славна®» (халат медичний хірургічний на зав'язках довжиною 132 см (розмір 54-56 см (ХL)) (CМС) - 1 шт; халат медичний (захисний) комбінований на зав'язках (тип Б) довжиною 130 см (розмір 50-52 (L) - 2 шт; покриття операційне 200х160 см (СМС 35г/м) - 1 шт; покриття операційне 140х80 см (ламінований спанбонд) - 2 шт; пелюшка поглинаюча 60х60 см з адгезивним краєм - 1 шт; покриття операційне 35х20 см (спанлейс) - 1шт) стерильнийКомплект одягу та покриттів операційних хірургічний №8</v>
          </cell>
          <cell r="E1316">
            <v>7.0000000000000007E-2</v>
          </cell>
          <cell r="F1316">
            <v>3</v>
          </cell>
        </row>
        <row r="1317">
          <cell r="C1317">
            <v>1230194</v>
          </cell>
          <cell r="D1317" t="str">
            <v>Комплект одягу та покриттів операційних хірургічний №81 «Славна®» (халат медичний (хірургічний) на зав`язках довжиною 130 см (розмір 50-52 (L)) - 4 шт(СМС - 30 г/м2);покриття операційне 210см х 160см - 4 шт(спанбонд - 30 г/м2);покриття операційне 160см х 160см - 2 шт(спанбонд - 30 г/м2);покриття операційне 210см х 160см з адгезивним краєм (по довгій стороні) - 1 шт(спанбонд - 30 г/м2);покриття операційне 80см х 80см з адгезивним краєм - 2 шт(спанбонд - 30 г/м2);покриття операційне 80см х 80см - 6 шт(спанбонд - 30 г/м2);пелюшка поглинаюча 60см х 60см - 2 шт(целюлоза+абсорбент);покриття операційне 30см х 30см - 10 шт(спанлейс - 50 г/м2);покриття операційне 140см х 80см - 1 шт(ламінований спанбонд - 45 г/м2)) стерильний</v>
          </cell>
          <cell r="E1317">
            <v>7.0000000000000007E-2</v>
          </cell>
          <cell r="F1317">
            <v>3</v>
          </cell>
        </row>
        <row r="1318">
          <cell r="C1318">
            <v>1230195</v>
          </cell>
          <cell r="D1318" t="str">
            <v>Комплект одягу та покриттів операційних хірургічний №82 «Славна®» (халат медичний (хірургічний) на зав`язках довжиною 130 см (розмір 50-52 (L)) - 4 шт(СММС - 35 г/м2);кишеня бічна 40см х 30см з липкою фіксацією - 1 шт(поліетилен - 55 г/м2);покриття операційне 140см х 80см для інструментального столу - 1 шт(ламінований спанбонд - 45 г/м2);покриття операційне 80см х 70см - 6 шт(спанлейс - 50 г/м2);покриття операційне 210см х 120см - 3 шт(СММС - 35 г/м2);бахіли медичні середні - 5 пар(спанбонд - 30 г/м2);покриття операційне 300см х 160см з адгезивним операційним полем 20см х 25см - 1 шт(СММС - 35 г/м2)) стерильний</v>
          </cell>
          <cell r="E1318">
            <v>7.0000000000000007E-2</v>
          </cell>
          <cell r="F1318">
            <v>6</v>
          </cell>
        </row>
        <row r="1319">
          <cell r="C1319">
            <v>1230196</v>
          </cell>
          <cell r="D1319" t="str">
            <v>Комплект одягу та покриттів операційних хірургічний №83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на зав`язках довжиною 132см (розмір 54-56(ХL)) -3шт (СМС  - 30 г/м2); бахіли медичні середні -  3 пари (спанбонд - 30 г/м2); покриття операційне 210х120 см - 1 шт (СМС - 30 г/м2 )) стерильний</v>
          </cell>
          <cell r="E1319">
            <v>7.0000000000000007E-2</v>
          </cell>
          <cell r="F1319">
            <v>0</v>
          </cell>
        </row>
        <row r="1320">
          <cell r="C1320">
            <v>1230001</v>
          </cell>
          <cell r="D1320" t="str">
            <v>Комплект одягу та покриттів операційних хірургічний №87 «Славна®» (халат медичний (захисний) комбінований на зав’язках (тип Б) довжиною 130 см (розмір 50-52 (L)) - 3 шт(СММС+ламінований спанбонд - 35+45 г/м2);покриття операційне 300см х 160см - 1 шт(СМС - 30 г/м2);покриття операційне 240см х 160см - 1 шт(СМС - 30 г/м2);покриття операційне 80см х 70см - 2 шт(СМС - 30 г/м2);серветка марлева медична 45 см х 70 см (4 шари) (тип 17) - 15 шт(марля медична тип 17);серветка марлева медична 7,5 см х 7,5 см (8 шарів) №25 (тип 17) - 2 уп.(марля медична тип 17);спонж марлевий медичний діаметром 4 см №5 - 1 уп.(марля медична тип 20)) стерильний</v>
          </cell>
          <cell r="E1320">
            <v>7.0000000000000007E-2</v>
          </cell>
          <cell r="F1320">
            <v>1</v>
          </cell>
        </row>
        <row r="1321">
          <cell r="C1321">
            <v>1230002</v>
          </cell>
          <cell r="D1321" t="str">
            <v>Комплект одягу та покриттів операційних хірургічний №88 "Славна®" (халат медичний (хірургічний) на зав`язках довжиною 140 см (розмір 50-52 (L)) - 3 шт(СММС - 35 г/м2);халат медичний (хірургічний) на зав`язках довжиною 120 см (розмір 46-48 (М)) - 1 шт(СММС - 35 г/м2);покриття операційне 180см х 120см - на дугу, з адгезивним краєм (по довгій стороні) - 1 шт (СМС - 30 г/м2);покриття операційне 180см х 120см з адгезивним краєм (по довгій стороні) - 1 шт(СМС - 30 г/м2);покриття операційне 140см х 80см для інструментального столу - 1 шт(ламінований спанбонд - 45 г/м2);покриття операційне 80см х 70см - 1 шт(СМС - 30 г/м2);чохол для шнура 200см х 15см з двома адгезивними стрічками 50х3 см - 1 шт(ламінований спанбонд - 45 г/м2)) стерильний</v>
          </cell>
          <cell r="E1321">
            <v>7.0000000000000007E-2</v>
          </cell>
          <cell r="F1321">
            <v>8</v>
          </cell>
        </row>
        <row r="1322">
          <cell r="C1322">
            <v>1230007</v>
          </cell>
          <cell r="D1322" t="str">
            <v>Комплект одягу та покриттів операційних хірургічний № 93  "Славна®" (халат медичний (захисний) комбінований на зав'язках (тип Б) довжиною 132 см (розмір 54-56 (ХL)) "Славна®" стерильний - 2 шт (СММС+ламінований спанбонд - 30+45 г/м2); халат медичний (хірургічний) на зав'язках  довжиною 132 см (розмір 54-56(ХL)) - 2 шт (спанбонд - 30 г/м2); покриття операційне 210см х 160см з адгезивним краєм (по короткій стороні) - 1 шт (СММС - 35 г/м2); покриття операційне 210см х 160см - 3 шт (СММС - 35 г/м2); покриття операційне 140см х 80см - 1 шт (ламінований спанбонд - 45 г/м2); покриття операційне 210см х 160см - 1 шт (ламінований спанбонд - 45 г/м2); покриття операційне 160см х 160см - 2 шт (СММС - 35 г/м2); покриття операційне 80см х 80см з адгезивним краєм - 2 шт (СММС - 35 г/м2); покриття операційне 80см х 80см - 6 шт (СММС - 35 г/м2); покриття операційне 30 х30см - 2 шт (спанлейс - 50 г/м2); покриття операційне 80см х 70см -2 шт (спанлейс - 50 г/м2); пелюшка поглинаюча 60см х 60см - 2 шт (целюлоза+абсорбент)), стерильний</v>
          </cell>
          <cell r="E1322">
            <v>7.0000000000000007E-2</v>
          </cell>
          <cell r="F1322">
            <v>0</v>
          </cell>
        </row>
        <row r="1323">
          <cell r="C1323">
            <v>1230008</v>
          </cell>
          <cell r="D1323" t="str">
            <v>Комплект одягу та покриттів операційних хірургічний №94 «Славна®», (халат медичний хірургічний на зав'язках довжиною - 132 см (розмір 54-56(ХL)) - 3 шт (спанбонд - 30 г/м2);покриття операційне 210см х 160см з адгезивним краєм (по короткій стороні) - 1 шт (СММС - 35 г/м2); покриття операційне 210см х 160см - 2 шт (СММС - 35 г/м2); покриття операційне 160см х 160см - 2 шт (СММС - 35 г/м2); покриття операційне 210см х 160см - 1 шт (ламінований спанбонд - 45 г/м2); покриття операційне 140см х 80см - 1 шт (ламінований спанбонд - 45 г/м2);покриття операційне 80см х 80см з адгезивним краєм - 2 шт (СММС - 35 г/м2);покриття операційне 80см х 80см - 2 шт(СММС - 35 г/м2); покриття операційне 30см х 30см - 4 шт (спанлейс - 50 г/м2))стерильний</v>
          </cell>
          <cell r="E1323">
            <v>7.0000000000000007E-2</v>
          </cell>
          <cell r="F1323">
            <v>0</v>
          </cell>
        </row>
        <row r="1324">
          <cell r="C1324">
            <v>1230009</v>
          </cell>
          <cell r="D1324" t="str">
            <v>Комплект одягу та покриттів операційних хірургічний №95 "Славна®"(халат медичний (захисний) комбінований на зав'язках (тип Б) довжиною 132 см (розмір 54-56 (ХL)) - 2 шт (СМС+ламінований спанбонд - 35+45 г/м2); халат медичний (хірургічний) на зав`язках довжиною 128см (розмір 46-48(М)) - 1 шт (спанбонд - 30 г/м2); покриття операційне 200см х 160см для операційного столу - 2 шт (СМС - 35 г/м2); покриття операційне 80см х 70см - 2 шт (СМС - 35 г/м2)),  стерильне</v>
          </cell>
          <cell r="E1324">
            <v>7.0000000000000007E-2</v>
          </cell>
          <cell r="F1324">
            <v>3</v>
          </cell>
        </row>
        <row r="1325">
          <cell r="C1325">
            <v>1230010</v>
          </cell>
          <cell r="D1325" t="str">
            <v>Комплект одягу та покриттів операційних хірургічний №96 "Славна®" (комплект одягу для лікарів: шапочка - берет медична - 2 шт. (спанбонд - 13 г/м2); шапочка - ковпак медична - 3 шт. (СМС - 35 г/м2); халат медичний (хірургічний) на зав'язках довжиною 130 см (розмір 50-52 (L)) - 5 шт. (СМС - 35 г/м2); бахіли медичні середні  - 10 пар (спанбонд - 30 г/м2); комплект покриттів:  покриття операційне 210см х 160см - 4 шт. (СМС - 35 г/м2); покриття операційне 140см х 80см - 2 шт. (СМС - 35 г/м2); пелюшка поглинаюча 90см х 60см - 3 шт. (целюлоза+абсорбент)) стерильний</v>
          </cell>
          <cell r="E1325">
            <v>7.0000000000000007E-2</v>
          </cell>
          <cell r="F1325">
            <v>3</v>
          </cell>
        </row>
        <row r="1326">
          <cell r="C1326">
            <v>1230011</v>
          </cell>
          <cell r="D1326" t="str">
            <v>Комплект одягу та покриттів операційних хірургічний №97 "Славна®" (комплект одягу для лікарів: халат медичний (хірургічний) на зав'язках довжиною 130 см (розмір 50-52 (L))  - 4 шт. (СМС - 35 г/м2); бахіли медичні середні  - 20 пар (спанбонд - 30 г/м2); комплект покриттів:  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240см х 160см з адгезивним краєм (по довгій стороні) - 1 шт. (СМС - 35 г/м2); покриття операційне 240см х 160см  - 4 шт. (СМС - 35 г/м2)) стерильний</v>
          </cell>
          <cell r="E1326">
            <v>7.0000000000000007E-2</v>
          </cell>
          <cell r="F1326">
            <v>3</v>
          </cell>
        </row>
        <row r="1327">
          <cell r="C1327">
            <v>1230012</v>
          </cell>
          <cell r="D1327" t="str">
            <v>Комплект одягу та покриттів операційних хірургічний №98 "Славна®" (бахіли медичні високі на резинках - 1 пара (спанбонд - 30 г/м2); покриття операційне 170см х 100см - 1 шт. (СМС - 35 г/м2); покриття операційне 70см х 40см  - 1 шт. (спанлейс - 50 г/м2); пелюшка поглинаюча 60см х 60см з адгезивним краєм - 2 шт. (целюлоза+абсорбент); кишеня бічна 40см х 30см з липкою фіксацією - 1 шт. (поліетилен - 55 г/м2)) стерильний</v>
          </cell>
          <cell r="E1327">
            <v>7.0000000000000007E-2</v>
          </cell>
          <cell r="F1327">
            <v>25</v>
          </cell>
        </row>
        <row r="1328">
          <cell r="C1328">
            <v>1230016</v>
          </cell>
          <cell r="D1328" t="str">
            <v>Комплект одягу та покриттів операційних хірургічний №99 "Славна®" (халат медичний (хірургічний) на зав'язках довжиною 130 см (розмір 50-52 (L)) - 2 шт. (СМС - 35 г/м2); покриття операційне 200см х 160см - 3 шт. (СМС - 35 г/м2); покриття операційне 120см х 80см - 1 шт. (СМС - 35 г/м2); покриття операційне 60см х 50см - 2 шт. (СМС - 35 г/м2)) стерильний</v>
          </cell>
          <cell r="E1328">
            <v>7.0000000000000007E-2</v>
          </cell>
          <cell r="F1328">
            <v>8</v>
          </cell>
        </row>
        <row r="1329">
          <cell r="C1329">
            <v>1230130</v>
          </cell>
          <cell r="D1329" t="str">
            <v>Комплект одягу та покриттів хірургічний (для пацієнта) №19 «Славна®» (сорочка медична процедурна (розмір 50-52) - 1 шт (СМС- 35 г/м2); покриття операційне 80х70 см - 2 шт (спанлейс - 50 г/м2)) стерильний</v>
          </cell>
          <cell r="E1329">
            <v>7.0000000000000007E-2</v>
          </cell>
          <cell r="F1329">
            <v>50</v>
          </cell>
        </row>
        <row r="1330">
          <cell r="C1330">
            <v>1230102</v>
          </cell>
          <cell r="D1330" t="str">
            <v>Комплект одягу та покриттів хірургічний №5 (L) (халат медичний (хірургічний) на зав`язках довжиною 130 см (розмір 50-52 (L)) - 3 шт (СМС - 35 г/м2 ); покриття операційне 170х80 см - 2 шт (СМС - 35 г/м2 ); покриття операційне 140х80 см - 3 шт (СМС - 35 г/м2 ) стерильний</v>
          </cell>
          <cell r="E1330">
            <v>7.0000000000000007E-2</v>
          </cell>
          <cell r="F1330">
            <v>10</v>
          </cell>
        </row>
        <row r="1331">
          <cell r="C1331">
            <v>1230060</v>
          </cell>
          <cell r="D1331" t="str">
            <v>Комплект одягу хірургічний №128 «Славна®» (халат медичний (хірургічний) на зав`язках довжиною 130 см (розмір 50-52 (L)) - 1 шт. (спанбонд - 30 г/м2); фартух довжиною 125 см - 1 шт. (ПВХ - 180 г/м2)) стерильний</v>
          </cell>
          <cell r="E1331">
            <v>7.0000000000000007E-2</v>
          </cell>
          <cell r="F1331">
            <v>10</v>
          </cell>
        </row>
        <row r="1332">
          <cell r="C1332">
            <v>1230124</v>
          </cell>
          <cell r="D1332" t="str">
            <v>Комплект одягу хірургічний (для пацієнта) №14 «Славна®» ((шапочка-берет медична - 1 шт (спанбонд - 13 г/м2 ) ; сорочка медична з коротким рукавом довжиною 105 см (розмір 54-56) - 1 шт (СМС- 35 г/м2); труси на зав`язці - 1 шт (СМС - 35 г/м2) стерильний</v>
          </cell>
          <cell r="E1332">
            <v>7.0000000000000007E-2</v>
          </cell>
          <cell r="F1332">
            <v>15</v>
          </cell>
        </row>
        <row r="1333">
          <cell r="C1333">
            <v>1230061</v>
          </cell>
          <cell r="D1333" t="str">
            <v>Комплект одягу хірургічний №129 «Славна®» (шапочка - ковпак медична - 1 шт. (спанбонд - 30 г/м2); маска медична тришарова на зав`язках  - 1 шт. (спанбонд+фільтруючий шар - мелтблаун); халат медичний (хірургічний) на зав`язках довжиною 140 см (розмір 50-52 (L)) - 1шт. (спанбонд- 30 г/м); бахіли медичні високі на резинках - 1 пара (спанбонд - 30 г/м2)) стерильний</v>
          </cell>
          <cell r="E1333">
            <v>7.0000000000000007E-2</v>
          </cell>
          <cell r="F1333">
            <v>35</v>
          </cell>
        </row>
        <row r="1334">
          <cell r="C1334">
            <v>1230101</v>
          </cell>
          <cell r="D1334" t="str">
            <v>Комплект одягу хірургічний №1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сорочка медична з коротким рукавом (розмір 50-52 (L)) - 1 шт (СМС - 35 г/м2  ); брюки медичні (розмір 50-52 (L)) - 1 шт (СМС - 35 г/м2 ); бахіли медичні середні - 1 пара ( спанбонд - 30 г/м2 ) стерильний</v>
          </cell>
          <cell r="E1334">
            <v>7.0000000000000007E-2</v>
          </cell>
          <cell r="F1334">
            <v>20</v>
          </cell>
        </row>
        <row r="1335">
          <cell r="C1335">
            <v>1230025</v>
          </cell>
          <cell r="D1335" t="str">
            <v>Комплект одягу хірургічний №108 "Славна®"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г/м2)) стерильний</v>
          </cell>
          <cell r="E1335">
            <v>7.0000000000000007E-2</v>
          </cell>
          <cell r="F1335">
            <v>40</v>
          </cell>
        </row>
        <row r="1336">
          <cell r="C1336">
            <v>1230106</v>
          </cell>
          <cell r="D1336" t="str">
            <v>Комплект одягу хірургічний № 11 (L) «Славна®» (шапочка-берет медична - 1 шт (спанбонд -13 г/м2); маска медична тришарова на резинках -1 шт (спанбонд, фільтруючий шар-мелтблаун); халат медичний (хірургічний)  на зав`язках довжиною 130 см (розмір 50-52 (L)) - 1 шт (СМС - 35 г/м2 ); бахіли медичні середні - 1 пара ( спанбонд - 30 г/м2 )) стерильний</v>
          </cell>
          <cell r="E1336">
            <v>7.0000000000000007E-2</v>
          </cell>
          <cell r="F1336">
            <v>30</v>
          </cell>
        </row>
        <row r="1337">
          <cell r="C1337">
            <v>1230105</v>
          </cell>
          <cell r="D1337" t="str">
            <v>Комплект одягу хірургічний №11 (М)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128 см (розмір 46-48 (М)) - 1 шт (СМС - 35 г/м2 ); бахіли медичні середні - 1 пара ( спанбонд - 30 г/м2 )) стерильний</v>
          </cell>
          <cell r="E1337">
            <v>7.0000000000000007E-2</v>
          </cell>
          <cell r="F1337">
            <v>30</v>
          </cell>
        </row>
        <row r="1338">
          <cell r="C1338">
            <v>1230152</v>
          </cell>
          <cell r="D1338" t="str">
            <v>Комплект одягу хірургічний №12 «Славна®» (халат медичний (хірургічний) на зав`язках довжиною 130 см (розмір 50-52 (L)) - 3 шт (СМС - 35 г/м2 );  бахіли медичні високі на зав`язках- 2 пари ( СМС - 35 г/м2 )стерильний</v>
          </cell>
          <cell r="E1338">
            <v>7.0000000000000007E-2</v>
          </cell>
          <cell r="F1338">
            <v>20</v>
          </cell>
        </row>
        <row r="1339">
          <cell r="C1339">
            <v>1230150</v>
          </cell>
          <cell r="D1339" t="str">
            <v>Комплект одягу хірургічний № 39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132 см (розмір 54-56 (XL)) - 1шт (СМС- 35 г/м); бахіли медичні високі на зав`язках- 1 пара (СМС - 35 г/м2 ) стерильний</v>
          </cell>
          <cell r="E1339">
            <v>7.0000000000000007E-2</v>
          </cell>
          <cell r="F1339">
            <v>35</v>
          </cell>
        </row>
        <row r="1340">
          <cell r="C1340">
            <v>1230183</v>
          </cell>
          <cell r="D1340" t="str">
            <v>Комплект одягу хірургічний №72 «Славна®» (шолом медичний (захисний) - 4 шт.(СМС - 35 г/м2); маска медична тришарова на зав'язках - 4 шт.(спанбонд+фільтруючий шар - мелтблаун); халат медичний (захисний) комбінований на зав’язках (тип Б) довжиною 140 см (розмір 50-52 (L)) - 4 шт.(СМС+ламінований спанбонд - 30+45 г/м2); сорочка медична з коротким рукавом (розмір 50-52 (L)) - 4 шт.(СМС - 35 г/м2); брюки медичні (розмір 50-52 (L)) - 4 шт.(СМС - 35 г/м2); бахіли медичні високі на зав’язках - 4 пари (СМС - 35 г/м2)) стерильний</v>
          </cell>
          <cell r="E1340">
            <v>7.0000000000000007E-2</v>
          </cell>
          <cell r="F1340">
            <v>3</v>
          </cell>
        </row>
        <row r="1341">
          <cell r="C1341">
            <v>1230027</v>
          </cell>
          <cell r="D1341" t="str">
            <v>Комплект одягу хірургічний №8(L) "Славна®" (шапочка - ковпак медична - 1 шт. (СММС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(СММС - 35 г/м2); бахіли медичні високі на зав'язках - 1 пара (СММС - 35 г/м2)) стерильний</v>
          </cell>
          <cell r="E1341">
            <v>7.0000000000000007E-2</v>
          </cell>
          <cell r="F1341">
            <v>35</v>
          </cell>
        </row>
        <row r="1342">
          <cell r="C1342">
            <v>1230103</v>
          </cell>
          <cell r="D1342" t="str">
            <v>Комплект одягу хірургічний №8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бахіли медичні високі на зав`язках- 1 пара ( СМС - 35г/м2 ) стерильний</v>
          </cell>
          <cell r="E1342">
            <v>7.0000000000000007E-2</v>
          </cell>
          <cell r="F1342">
            <v>35</v>
          </cell>
        </row>
        <row r="1343">
          <cell r="C1343">
            <v>1230116</v>
          </cell>
          <cell r="D1343" t="str">
            <v>Комплект одягу хірургічний №8/СП (L) «Славна®» (шапочка-ковпак медична - 1 шт ( спанбонд - 30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 спанбонд - 30 г/м2 ); бахіли медичні високі на зав`язках- 1 пара ( спанбонд - 30 г/м2 ) стерильний</v>
          </cell>
          <cell r="E1343">
            <v>7.0000000000000007E-2</v>
          </cell>
          <cell r="F1343">
            <v>40</v>
          </cell>
        </row>
        <row r="1344">
          <cell r="C1344">
            <v>1230198</v>
          </cell>
          <cell r="D1344" t="str">
            <v>Комплект одягу хірургічний №85 "Славна®" (шапочка-берет медична - 1 шт (спанбонд - 13 г/м2);маска медична тришарова на резинках - 1 шт(спанбонд+фільтруючий шар -мелтблаун);халат медичний (хірургічний) на зав'язках довжиною 134 см (розмір 58-60 (XXL)) - 1 шт (СМС - 35 г/м2);бахіли медичні середні - 1 пара(спанбонд - 30 г/м2)) стерильний</v>
          </cell>
          <cell r="E1344">
            <v>7.0000000000000007E-2</v>
          </cell>
          <cell r="F1344">
            <v>0</v>
          </cell>
        </row>
        <row r="1345">
          <cell r="C1345">
            <v>1230199</v>
          </cell>
          <cell r="D1345" t="str">
            <v>Комплект одягу хірургічний №86 «Славна®» (шапочка-берет медична - 1 шт(спанбонд - 13 г/м2);маска медична тришарова на резинках - 1 шт(спанбонд+фільтруючий шар - мелтблаун);халат медичний (хірургічний) на зав’язках довжиною 132 см (розмір 54-56 (ХL)) - 1 шт(СМС - 30 г/м2)) стерильний</v>
          </cell>
          <cell r="E1345">
            <v>7.0000000000000007E-2</v>
          </cell>
          <cell r="F1345">
            <v>40</v>
          </cell>
        </row>
        <row r="1346">
          <cell r="C1346">
            <v>1230104</v>
          </cell>
          <cell r="D1346" t="str">
            <v>Комплект одягу хірургічний №9 (L)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фартух медичний - 1 шт (ламінований спанбонд - 45 г/м2 ); нарукавники - 1 пара (поліетилен - 25 г/м2 ); бахіли медичні високі на зав`язках- 1 пара ( СМС - 35 г/м2 ) стерильний</v>
          </cell>
          <cell r="E1346">
            <v>7.0000000000000007E-2</v>
          </cell>
          <cell r="F1346">
            <v>25</v>
          </cell>
        </row>
        <row r="1347">
          <cell r="C1347">
            <v>1230005</v>
          </cell>
          <cell r="D1347" t="str">
            <v>Комплект одягу хірургічний №91 «Славна®» (шапочка-берет медична - 1 шт(спанбонд - 13 г/м2);маска медична тришарова на резинках - 1 шт(спанбонд+фільтруючий шар - мелтблаун);халат медичний (хірургічний) на зав'язках з коміром стійкою довжиною 125см (розмір 54-56(ХL)) - 1 шт(спанбонд - 30 г/м2);бахіли медичні високі на зав’язках - 1 пара(спанбонд - 30 г/м2)) стерильний</v>
          </cell>
          <cell r="E1347">
            <v>7.0000000000000007E-2</v>
          </cell>
          <cell r="F1347">
            <v>40</v>
          </cell>
        </row>
        <row r="1348">
          <cell r="C1348">
            <v>1230013</v>
          </cell>
          <cell r="D1348" t="str">
            <v>Комплект одягу хірургічний №92 "Славна®" (шапочка - берет медична - 1 шт. (спанбонд - 13 г/м2); маска медична тришарова на резинках  - 1 шт. (спанбонд+фільтруючий шар - мелтблаун); халат медичний (хірургічний) на зав'язках довжиною 132 см (розмір 54-56 (ХL))  - 1 шт. (спанлейс - 50 г/м2); фартух медичний довжиною 140 см  - 1 шт. (ламінований спанбонд - 45 г/м2); бахіли медичні середні  - 1 пара (спанбонд - 30 г/м2)) стерильний</v>
          </cell>
          <cell r="E1348">
            <v>7.0000000000000007E-2</v>
          </cell>
          <cell r="F1348">
            <v>1</v>
          </cell>
        </row>
        <row r="1349">
          <cell r="C1349">
            <v>1230014</v>
          </cell>
          <cell r="D1349" t="str">
            <v>Комплект одягу хірургічний №93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з коміром стійкою довжиною 122см (розмір 54-56(ХL)) - 1 шт. (спанбонд - 30 г/м2); бахіли медичні середні - 1 пара (спанбонд - 30 г/м2)) стерильний</v>
          </cell>
          <cell r="E1349">
            <v>7.0000000000000007E-2</v>
          </cell>
          <cell r="F1349">
            <v>1</v>
          </cell>
        </row>
        <row r="1350">
          <cell r="C1350">
            <v>1230192</v>
          </cell>
          <cell r="D1350" t="str">
            <v>Комплект покриттів операційних хірургічний №79 «Славна®» (покриття операційне 200см х 160см для операційного столу - 1 шт (СМС - 35 г/м2); чохол 150см х 80см для інструментального столу "Мейо" - 1 шт (СМС+ламінований спанбонд - 35+45 г/м2); покриття операційне 140см х 100см для інструментального столу - 1 шт (ламінований спанбонд - 45 г/м2); покриття операційне 240см х 160см - на дугу, з адгезивним краєм (по довгій стороні) - 1 шт (СМС - 35 г/м2); покриття операційне 200см х 160см з адгезивним краєм (по короткій стороні) - 1 шт (СМС - 35 г/м2); покриття операційне 100см х 80см з адгезивним краєм (по довгій стороні) - 2 шт (СМС - 35 г/м2); кишеня бічна 40см х 30см з липкою фіксацією - 1 шт (поліетилен - 55 г/м2); стрічка адгезивна 50см х 5см - 1 шт (нетканий матеріал + скотч технічний); покриття операційне 35см х 20 см - 4 шт (спанлейс - 50 г/м2); серветка пакувальна 100см х 80см - 1 шт (спанбонд - 17 г/м2)), стерильний</v>
          </cell>
          <cell r="E1350">
            <v>7.0000000000000007E-2</v>
          </cell>
          <cell r="F1350">
            <v>10</v>
          </cell>
        </row>
        <row r="1351">
          <cell r="C1351">
            <v>1230193</v>
          </cell>
          <cell r="D1351" t="str">
            <v>Комплект покриттів операційних хірургічний №80 "Славна®" (покриття операційне 200см х 160см, на дугу, з адгезивним краєм та поглинаючою пелюшкою - 2 шт(СМС - 35 г/м2);покриття операційне 80см х 70см з адгезивним краєм та поглинаючою пелюшкою(по довгій стороні) - 2 шт (СМС - 35 г/м2);кишеня бічна 40см х 30см з липкою фіксацією - 1 шт(поліетилен - 55 г/м2))стерильний</v>
          </cell>
          <cell r="E1351">
            <v>7.0000000000000007E-2</v>
          </cell>
          <cell r="F1351">
            <v>12</v>
          </cell>
        </row>
        <row r="1352">
          <cell r="C1352">
            <v>1231301</v>
          </cell>
          <cell r="D1352" t="str">
            <v>Комплект одягу та покриттів для абдомінального УЗД «Славна®» у складі: одяг для пацієнта: бахіли медичні низькі - 1 пара; комплект покриттів: покриття операційне (120х80) см - 1 шт.; покриття операційне (25х20) см - 2 шт.; споживча тара - 1 шт.; етикетка - 1 шт.стерильний</v>
          </cell>
          <cell r="E1352">
            <v>7.0000000000000007E-2</v>
          </cell>
          <cell r="F1352">
            <v>40</v>
          </cell>
        </row>
        <row r="1353">
          <cell r="C1353">
            <v>1230278</v>
          </cell>
          <cell r="D1353" t="str">
            <v>Комплект покриттів операційних для лапароскопії №27 "Славна®" (покриття операційне 150см х 150см з адгезивною зоною 30см х 25см та трикутним операційним полем 25см х 22см х 22см - 1 шт. (ламінований спанбонд - 55 г/м2); покриття операційне 190см х 150см для інструментального столу - 1 шт. (ламінований спанбонд - 80 г/м2); покриття операційне 120см х 75см - 2 шт. (ламінований спанбонд - 55 г/м2); покриття операційне 90см х 75см - 1 шт. (ламінований спанбонд - 55 г/м2); стрічка адгезивна 50см х 10см - 1 шт. (нетканий матеріал + скотч технічний); рушник 25см х 19см - 2 шт. (целюлоза)) стерильний</v>
          </cell>
          <cell r="E1353">
            <v>7.0000000000000007E-2</v>
          </cell>
          <cell r="F1353">
            <v>18</v>
          </cell>
        </row>
        <row r="1354">
          <cell r="C1354">
            <v>1230805</v>
          </cell>
          <cell r="D1354" t="str">
            <v>Комплект одягу та покриттів операційних для урології № 5«Славна®» у складі: одяг для пацієнта: бахіли медичні середні - 1 пара; комплект покриттів: покриття операційне 160х80см для операційного столу - 1 шт (спанбонд - 30 г/м2); покриття операційне 160х200см з ромбоподібним адгезивним отвором 5х5 см в перінеальній ділянці - 1 шт (спанбонд - 30 г/м2); покриття операційне 17х20 см - 2 шт (спанлейс - 50 г/м2) стерильний</v>
          </cell>
          <cell r="E1354">
            <v>7.0000000000000007E-2</v>
          </cell>
          <cell r="F1354">
            <v>5</v>
          </cell>
        </row>
        <row r="1355">
          <cell r="C1355">
            <v>1230810</v>
          </cell>
          <cell r="D1355" t="str">
            <v>Комплект одягу та покриттів операційних урологічний (для встановлення катетера) №6 «Славна®», стерильний, у складі: одяг для лікаря:рукавички оглядові (розмір М) -1 пара); покриття: (покриття операційне 70х40 см з адгезивним отвором d 10 см -1 шт (ламінований спанлейс - 70 г/м2),  стерильний</v>
          </cell>
          <cell r="E1355">
            <v>7.0000000000000007E-2</v>
          </cell>
          <cell r="F1355">
            <v>160</v>
          </cell>
        </row>
        <row r="1356">
          <cell r="C1356">
            <v>1230814</v>
          </cell>
          <cell r="D1356" t="str">
            <v>Комплект покриттів операційних для урології №10 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6см і 5см та мішком збиральним конусної форми 80см х 60см (з зав`язкою,фільтром і відвідною трубкою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стрічка адгезивна 50см х 5см - 1 шт. (нетканий матеріал + скотч технічний)) стерильний</v>
          </cell>
          <cell r="E1356">
            <v>7.0000000000000007E-2</v>
          </cell>
          <cell r="F1356">
            <v>12</v>
          </cell>
        </row>
        <row r="1357">
          <cell r="C1357">
            <v>1230246</v>
          </cell>
          <cell r="D1357" t="str">
            <v>Комплект покриттів операційних  для лапаротомії  №21 «Славна®» (покриття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)стерильний</v>
          </cell>
          <cell r="E1357">
            <v>7.0000000000000007E-2</v>
          </cell>
          <cell r="F1357">
            <v>2</v>
          </cell>
        </row>
        <row r="1358">
          <cell r="C1358">
            <v>1230217</v>
          </cell>
          <cell r="D1358" t="str">
            <v>Комплект покриттів операційних для трансплантації печінки  №1 «Славна®» ( покриття операційне 250х160 см з адгезивним краєм по довгій стороні - 1 шт (ламінований спанлейс - 70 г/м2); покриття операційне 200х160 см для операціційного столу  -1 шт (ламінований спанлейс - 70 г/м2); покриття операційне 180х180 см з адгезивним краєм -1 шт (ламінований спанлейс - 70 г/м2);  покриття операційне 100х80 см з адгезивним краєм по довгій стороні - 2 шт (ламінований спанлейс - 70 г/м2); покриття операційне 35х20 см - 4 шт (спанлейс -50 г/м2); чохол 150х80 см для інструментального столу "Мейо" з поглинаючою зоною -1 шт (поліетилен - 55 г/м2); стрічка адгезивна 50х10 см - 1 шт) стерильний</v>
          </cell>
          <cell r="E1358">
            <v>7.0000000000000007E-2</v>
          </cell>
          <cell r="F1358">
            <v>6</v>
          </cell>
        </row>
        <row r="1359">
          <cell r="C1359">
            <v>1231105</v>
          </cell>
          <cell r="D1359" t="str">
            <v>Комплект покриттів операційних для струмектомії №4 (Покриття операційне 300см х 160см з виділеним операційним полем 12х15 см - 1 шт (СМС - 30 г/м2); покриття операційне 120см х 80см з адгезивним операційним полем 4см х 8см та адгезивним краєм (по короткій стороні) - 1 шт(СМС - 30 г/м2); покриття операційне 80см х 60см з адгезивним краєм (по короткій стороні) - 1 шт (СМС - 30 г/м2); покриття операційне 80см х 60см - 2 шт (СМС - 30 г/м2); покриття операційне 140см х 80см для інструментального столу - 1 шт (ламінований спанбонд - 45 г/м2); покриття операційне 40см х 30см - 4 шт (спанлейс - 50 г/м2); чохол для шнура 125см х 18см (з незапаяними кінцями) - 1 шт (СМС - 30 г/м2) «Славна®» стерильний</v>
          </cell>
          <cell r="E1359">
            <v>7.0000000000000007E-2</v>
          </cell>
          <cell r="F1359">
            <v>20</v>
          </cell>
        </row>
        <row r="1360">
          <cell r="C1360">
            <v>1231103</v>
          </cell>
          <cell r="D1360" t="str">
            <v>Комплект покриттів операційних хірургічних для струмектомії №2 «Славна®»(покриття операційне 300х160 см з виділеним операційним полем 12х15 см -1шт (СМС -35 г/м2); покриття операційне 120х80см  адгезивним прямокутним операційним полем 8х4см -1шт (СМС -35 г/м2); покриття операційне 80х60см з адгезивним краєм по коротшій стороні -1 шт (СМС - 35 г/м2); покриття операційне 80х60см  -2 шт (СМС -35 г/м2); покриття операційне для інструментального столу 140х80 см -1 шт (ламінований спанбонд - 45 г/м2); покриття операційне 40х30см -4 шт (спанлейс -5 0 г/м2); чохол для шнура 125х18 см - 1 шт (СМС - 35 г/м2) (з незапаяними кінцями) стерильний</v>
          </cell>
          <cell r="E1360">
            <v>7.0000000000000007E-2</v>
          </cell>
          <cell r="F1360">
            <v>20</v>
          </cell>
        </row>
        <row r="1361">
          <cell r="C1361">
            <v>1230649</v>
          </cell>
          <cell r="D1361" t="str">
            <v>Комплект одягу та покриттів операційних для кардіологічних операцій №35 "Славна®" (халат медичний (хірургічний) на зав'язках "КОМФОРТ" із захисними зонами довжиною 134 см (розмір 54-56 (ХL)) - 4 шт. (спанлейс); халат медичний (хірургічний) на зав'язках "КОМФОРТ" із захисними зонами довжиною 132 см (розмір 50-52 (L)) - 1 шт. (спанлейс); 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200см х 120см - 2 шт. (ламінований спанбонд - 45 г/м2); покриття 200см х 120см - 1 шт. (ПВХ - 180 г/м2); покриття операційне 200см х 100см - 2 шт. (СМС - 35 г/м2); покриття операційне 150см х 100см - 3 шт. (ламінований спанбонд - 45 г/м2); стрічка адгезивна 50см х 5см - 3 шт. (нетканий матеріал + скотч технічний); кишеня бічна 40см х 30см з липкою фіксацією - 2 шт. (поліетилен - 55 г/м2)) стерильний</v>
          </cell>
          <cell r="E1361">
            <v>0.2</v>
          </cell>
          <cell r="F1361">
            <v>3</v>
          </cell>
        </row>
        <row r="1362">
          <cell r="C1362">
            <v>1230608</v>
          </cell>
          <cell r="D1362" t="str">
            <v>Комплект  покриттів операційних для кардіологічних операцій №2 «Славна®»(покриття операційне 200х140 см -5 шт (ламінований спанлейс - 70 г/м2); покриття операційне 200х140 см  -4 шт ( спанлейс - 68 г/м2); покриття операційне 80х60 см -6 шт ( ламінований спанлейс  -70 г/м2); покриття операційне 35х20см -10шт ( спанлейс  -50 г/м2)); стерильний</v>
          </cell>
          <cell r="E1362">
            <v>7.0000000000000007E-2</v>
          </cell>
          <cell r="F1362">
            <v>1</v>
          </cell>
        </row>
        <row r="1363">
          <cell r="C1363">
            <v>1230655</v>
          </cell>
          <cell r="D1363" t="str">
            <v>Комплект покриттів операційних для кардіологічних операцій №41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- 1 шт. (поліетилен - 30 г/м2); пелюшка поглинаюча 90см х 60см - 2 шт. (целюлоза+абсорбент); кишеня бічна 40см х 30см з липкою фіксацією - 1 шт. (поліетилен - 55 г/м2)) стерильний</v>
          </cell>
          <cell r="E1363">
            <v>7.0000000000000007E-2</v>
          </cell>
          <cell r="F1363">
            <v>8</v>
          </cell>
        </row>
        <row r="1364">
          <cell r="C1364">
            <v>1230656</v>
          </cell>
          <cell r="D1364" t="str">
            <v>Комплект покриттів операційних для кардіологічних операцій №42 "Славна®" (покриття операційне 320см х 270см із захисною плівкою (з двох сторін), з чотирма адгезивними операційними полями 10см х 10см та поглинаючою пелюшкою 90см х 60см - 1 шт. (ламінований спанбонд+поліетилен - 45+30 г/м2); покриття операційне 150см х 140см для операційного столу - 1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"Славна®" (тип 17) - 20 шт. (марля медична бавовняна, тип 17)) стерильний</v>
          </cell>
          <cell r="E1364">
            <v>7.0000000000000007E-2</v>
          </cell>
          <cell r="F1364">
            <v>10</v>
          </cell>
        </row>
        <row r="1365">
          <cell r="C1365">
            <v>1230657</v>
          </cell>
          <cell r="D1365" t="str">
            <v>Комплект одягу та покриттів операційних для кардіологічних операцій №43 "Славна®" (шапочка - берет медична - 3 шт. (спанбонд - 13 г/м2);; маска медична тришарова на резинках - 3 шт. (спанбонд+фільтруючий шар - мелтблаун); халат медичний (захисний) комбінований на зав'язках (тип Б) довжиною 132 см (розмір 54-56 (ХL)) - 3 шт. (СМС+ламінований спанбонд - 35+45 г/м2);  бахіли медичні середні - 3 пари (спанбонд - 30 г/м2); покриття операційне 230см х 160см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- 2 шт. (ламінований спанбонд - 45 г/м2); покриття операційне 80см х 70см з адгезивним операційним отвором діаметром 7 см - 1 шт. (ламінований спанлейс - 70 г/м2); покриття операційне 80см х 70см - 1 шт. (ламінований спанлейс - 70 г/м2); покриття операційне 35см х 20см - 2 шт. (спанлейс - 50 г/м2); чохол для апаратури діаметром 90 см - 1 шт. (поліетилен - 55 г/м2); чохол для апаратури діаметром 75 см - 1 шт. (поліетилен - 55 г/м2); стрічка адгезивна 50см х 5см - 3 шт. (нетканий матеріал + скотч технічний); пелюшка поглинаюча 90см х 60см з адгезивним краєм (по довгій стороні) - 1 шт. (целюлоза+абсорбент); окремо: серветка марлева медична 7,5 см х 7,5 см (8 шарів) №50 "Славна®" (тип 17) "Славна®" - 2 уп. (марля медична бавовняна, тип 17); стерильний</v>
          </cell>
          <cell r="E1365">
            <v>7.0000000000000007E-2</v>
          </cell>
          <cell r="F1365">
            <v>3</v>
          </cell>
        </row>
        <row r="1366">
          <cell r="C1366">
            <v>1230660</v>
          </cell>
          <cell r="D1366" t="str">
            <v>Комплект покриттів операційних для кардіологічних операцій №46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- 2 шт. (поліетилен - 30 г/м2); пелюшка поглинаюча 90см х 60см - 2 шт. (целюлоза+абсорбент); серветка марлева медична 10 см х 10 см (12 шарів) "Славна®" (тип 17) - 10 шт. (марля медична бавовняна, тип 17); серветка марлева медична 5 см х 5 см (8 шарів) "Славна®" (тип 17) - 10 шт. (марля медична бавовняна, тип 17)) стерильний</v>
          </cell>
          <cell r="E1366">
            <v>7.0000000000000007E-2</v>
          </cell>
          <cell r="F1366">
            <v>5</v>
          </cell>
        </row>
        <row r="1367">
          <cell r="C1367">
            <v>1230661</v>
          </cell>
          <cell r="D1367" t="str">
            <v>Комплект покриттів операційних для кардіологічних операцій №47 "Славна®" (покриття операційне 320см х 270см із захисною плівкою (з двох сторін), з чотирма адгезивними операційними полями 10см х 10см та поглинаючою пелюшкою 90см х 60см - 1 шт. (ламінований спанбонд+поліетилен - 45+30 г/м2); покриття операційне 150см х 140см для операційного столу - 2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"Славна®" (тип 17) - 40 шт. (марля медична бавовняна, тип 17); серветка марлева медична 5 см х 5 см (8 шарів) "Славна®" (тип 17) - 10 шт. (марля медична бавовняна, тип 17)) стерильний</v>
          </cell>
          <cell r="E1367">
            <v>7.0000000000000007E-2</v>
          </cell>
          <cell r="F1367">
            <v>8</v>
          </cell>
        </row>
        <row r="1368">
          <cell r="C1368">
            <v>1230621</v>
          </cell>
          <cell r="D1368" t="str">
            <v>Комплект покриттів операційних кардіоваскулярний №2 «Славна®»(покриття операційне 320х200 см  з адгезивним операційним полем 40х35 см , поглинаючою зоною та бічними кишенями 40х30 см -1шт (СМС -35 г/м2); покриття операційне 200х160 см - 2шт.(СМС  -35 г/м2); покриття операційне 160х140 см -1шт ( СМС  -35 г/м2); покриття операційне 80х70 см з адгезивним краєм (по довгій стороні) -2шт (СМС  -35 г/м2); покриття операційне 35х20 см -6шт.(спанлейс -50 г/м2); тримач шнура адгезивний 20х3 см (на "липучці") -1шт; кишеня бічна 40х30 см з адгезивною фіксацією (для дефібрилятора) -1шт (поліетилен), операційна антимікробна плівка "IOBAN" (56х45 см) - 1 шт) стерильний</v>
          </cell>
          <cell r="E1368">
            <v>7.0000000000000007E-2</v>
          </cell>
          <cell r="F1368">
            <v>7</v>
          </cell>
        </row>
        <row r="1369">
          <cell r="C1369">
            <v>1230641</v>
          </cell>
          <cell r="D1369" t="str">
            <v>Комплект покриттів операційних кардіоваскулярний №4 «Славна®»  (покриття операційне 320см х 200см - на дугу, з адгезивним операційним полем 40см х 33см, фартухом, вставками та двома кишенями бічними 80см х 30см (подвійними)  - 1 шт.(СМС - 35 г/м2); покриття операційне 240см х 160см з U-подібним адгезивним операційним полем 100см х 20см (по короткій стороні) і перінеальним рушничком 60см х 20см)  - 1 шт.(СМС - 35 г/м2); покриття операційне 200см х 160см для операційного столу.  - 1 шт.(СМС - 35 г/м2); покриття операційне 160см х 140см - 1 шт. (СМС - 35 г/м2); покриття операційне 80см х 70см з адгезивним краєм (по довгій стороні)  - 4 шт.(СМС - 35 г/м); покриття операційне 35см х 20см  - 6 шт.(спанлейс - 50 г/м2); чохол 150см х 80см для інструментального столу "Мейо"  - 3 шт.(СМС+ламінований спанбонд - 35+45 г/м2); стрічка адгезивна 50см х 5см  - 1 шт.(нетканий матеріал + скотч технічний); чохол захисний для ноги 40см х 30см  - 1 шт.(СМС - 35 г/м2)) стерильний</v>
          </cell>
          <cell r="E1369">
            <v>7.0000000000000007E-2</v>
          </cell>
          <cell r="F1369">
            <v>6</v>
          </cell>
        </row>
        <row r="1370">
          <cell r="C1370">
            <v>1230408</v>
          </cell>
          <cell r="D1370" t="str">
            <v>Комплект покриттів операційних нейрохірургічний  для операцій на головному мозку (для шунтування) №5 «Славна®»(покриття операційне 160х160 см з адгезивним краєм - 4 шт (СМС - 35 г/м2); покриття операційне 80х70 см з адгезивним краєм - 4 шт (СМС - 35 г/м2); мішок збиральний 50х40 см (конусної форми) з липкою фіксацією та фільтром - 1 шт (поліетилен 55 г/м2); стрічка адгезивна 50х5 см - 1 шт) стерильний</v>
          </cell>
          <cell r="E1370">
            <v>7.0000000000000007E-2</v>
          </cell>
          <cell r="F1370">
            <v>15</v>
          </cell>
        </row>
        <row r="1371">
          <cell r="C1371">
            <v>1230438</v>
          </cell>
          <cell r="D1371" t="str">
            <v>Комплект покриттів операційних нейрохірургічний №28 «Славна®» (покриття операційне 210х140 см - 1 шт (СМС - 35 г/м2);покриття операційне 210см х 120см з адгезивним краєм  (по короткій стороні) - 2 шт(СМС - 35 г/м2);покриття операційне 100см х 90см з адгезивним краєм (по короткій стороні) - 2 шт(СМС - 35 г/м2);чохол на мікроскоп для нейрохірургії 250см х 120см (на 2 окуляри) - 1 шт(поліетилен - 30 г/м2)) стерильний</v>
          </cell>
          <cell r="E1371">
            <v>7.0000000000000007E-2</v>
          </cell>
          <cell r="F1371">
            <v>1</v>
          </cell>
        </row>
        <row r="1372">
          <cell r="C1372">
            <v>1230599</v>
          </cell>
          <cell r="D1372" t="str">
            <v>Комплект покриттів операційних для артроскопії (колінного суглобу) №40 "Славна®"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- 1 шт. (СМС - 35 г/м2); покриття операційне 200см х 160см з адгезивним краєм та поглинаючою пелюшкою 60см х 90см (по довгій стороні) - 1 шт. (СМС - 35 г/м2); покриття операційне 200см х 160см - 1 шт. (СМС - 35 г/м2); покриття операційне 100см х 80см - 1 шт. (СМС - 35 г/м2); чохол 150см х 85см для інструментального столу "Мейо" - 1 шт. (СМС - 35 г/м2); пелюшка поглинаюча 90см х 60см з адгезивним краєм (по довгій стороні) - 1 шт. (целюлоза+абсорбент); стрічка адгезивна 50см х 10см - 3 шт. (нетканий матеріал + скотч технічний)) стерильний</v>
          </cell>
          <cell r="E1372">
            <v>7.0000000000000007E-2</v>
          </cell>
          <cell r="F1372">
            <v>6</v>
          </cell>
        </row>
        <row r="1373">
          <cell r="C1373">
            <v>1230594</v>
          </cell>
          <cell r="D1373" t="str">
            <v>Комплект покриттів операційних для артроскопії №37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ноги 80см х 25см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E1373">
            <v>7.0000000000000007E-2</v>
          </cell>
          <cell r="F1373">
            <v>10</v>
          </cell>
        </row>
        <row r="1374">
          <cell r="C1374">
            <v>1230539</v>
          </cell>
          <cell r="D1374" t="str">
            <v>Комплект покриттів операційних для артроскопії (колінного суглобу) № 20 «Славна®» (покриття операційне 320х200 см з гумовою еластичною манжетою (з отвором діаметром 10 см) та поглинаючою зоною - 2 шт (СМС - 35г/м2); чохол для шнура 250х15 см - 1 шт (поліетилен - 55г/м2); чохол 150х80 см для інструментального столу "Мейо" - 1 шт (СМС + ламінований спанбонд - 35+45 г/м2);чохол захисний для кінцівки 80х35 см - 1 шт (СМС - 35 г/м2); стрічка адгезивна 50х10 см - 3 шт; бічна кишеня 40х30 см з липкою фіксацією - 1шт (поліетилен - 55 г/м2)) стерильний</v>
          </cell>
          <cell r="E1374">
            <v>7.0000000000000007E-2</v>
          </cell>
          <cell r="F1374">
            <v>10</v>
          </cell>
        </row>
        <row r="1375">
          <cell r="C1375">
            <v>1230589</v>
          </cell>
          <cell r="D1375" t="str">
            <v>Комплект покриттів операційних для артроскопії (колінного суглобу) №36 "Славна®" (покриття операційне 300см х 200см з гумовою еластичною манжетою (з отвором діаметром 10 см) та поглинаючою зоною - 1 шт. (СМС - 35 г/м2); покриття операційне 200см х 160см - на дугу, з адгезивним краєм (по довгій стороні) - 1 шт. (СМС - 35 г/м2 ); покриття операційне 200см х 160см для операційного столу - 1 шт. (СМС - 35 г/м2); чохол захисний для кінцівки 80см х 25см  - 1 шт. (СМС - 35 г/м2); чохол для шнура 200см х 15см  - 2 шт. (поліетилен - 55 г/м2)) стерильний</v>
          </cell>
          <cell r="E1375">
            <v>7.0000000000000007E-2</v>
          </cell>
          <cell r="F1375">
            <v>10</v>
          </cell>
        </row>
        <row r="1376">
          <cell r="C1376">
            <v>1230520</v>
          </cell>
          <cell r="D1376" t="str">
            <v>омплект покриттів операційних для артроскопії (колінного суглобу) № 8«Славна®» (покриття операційне 320х200 см - на дугу для кінцівки, з гумовою еластичною манжетою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г/м2)); покриття операційне 35х20 см - 4 шт (спанлейс -50 г/м2); пелюшка поглинаюча 60х60 см з адгезивним краєм - 2 шт; стрічка адгезивна 50х5 см - 2 шт) стерильний</v>
          </cell>
          <cell r="E1376">
            <v>7.0000000000000007E-2</v>
          </cell>
          <cell r="F1376">
            <v>7</v>
          </cell>
        </row>
        <row r="1377">
          <cell r="C1377">
            <v>1230573</v>
          </cell>
          <cell r="D1377" t="str">
            <v>Комплект покриттів операційних для артроскопії (колінного суглобу) №17 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см)- 1 шт (спанлейс - 68 г/м2); покриття операційне 200см х 160см для операційного столу - 1 шт (СМС - 35 г/м2); покриття операційне 35см х 20см - 4 шт (спанлейс - 50 г/м2); чохол 150см х 80см для інструментального столу «Мейо» - 1 шт (СМС+ламінований спанбо1 шт (поліетилен - 55 г/м2); стрічка адгезивна 50см х 10см - 3 шт (нетканий матеріал + скотч технічний); серветка пакувальна 120см х 80см- 1 шт (спанбонд 17 г/м2) стерильний</v>
          </cell>
          <cell r="E1377">
            <v>7.0000000000000007E-2</v>
          </cell>
          <cell r="F1377">
            <v>5</v>
          </cell>
        </row>
        <row r="1378">
          <cell r="C1378">
            <v>1230588</v>
          </cell>
          <cell r="D1378" t="str">
            <v>Комплект покриттів операційних для артроскопії (колінного суглобу) №35 "Славна®" (покриття операційне 240см х 160см з U-подібним адгезивним операційним полем 100см х 20см (по короткій стороні) -1 шт (СМС - 30 г/м2); покриття операційне 240см х 160см з трикотажною еластичною манжетою-1 шт (СМС - 30 г/м2); покриття операційне 140см х 80см для інструментального столу -1 шт (ламінований спанбонд - 45 г/м2); покриття операційне 80см х 60см -2 шт (спанбонд - 30 г/м2); чохол захисний для ноги 100см х 40см -1 шт (СМС - 30 г/м2); кишеня бічна 40см х 30см з липкою фіксацією-1 шт (поліетилен - 55 г/м2); тримач шнура адгезивний 20см х 3см (на "липучці") -3 шт (стрічка контактна текстильна)) стерильний</v>
          </cell>
          <cell r="E1378">
            <v>7.0000000000000007E-2</v>
          </cell>
          <cell r="F1378">
            <v>10</v>
          </cell>
        </row>
        <row r="1379">
          <cell r="C1379">
            <v>1235122</v>
          </cell>
          <cell r="D1379" t="str">
            <v>Комплект покриттів операційних для артроскопії (колінного суглобу) №51 "Славна®" (покриття операційне 200см х 160см з адгезивним краєм та поглинаючою пелюшкою 60см х 90см (по довгій стороні) - 1 шт. (СМС - 35 г/м2); покриття операційне 200см х 160см - 1 шт. (СМС - 35 г/м2); покриття операційне 100см х 80см - 1 шт. (СМС - 35 г/м2); чохол 150см х 85см для інструментального столу "Мейо" - 1 шт. (СМС - 35 г/м2); пелюшка поглинаюча 90см х 60см з адгезивним краєм (по довгій стороні) - 1 шт. (целюлоза+абсорбент); стрічка адгезивна 50см х 10см - 3 шт. (нетканий матеріал + скотч технічний)) стерильний</v>
          </cell>
          <cell r="E1379">
            <v>7.0000000000000007E-2</v>
          </cell>
          <cell r="F1379">
            <v>0</v>
          </cell>
        </row>
        <row r="1380">
          <cell r="C1380">
            <v>1230519</v>
          </cell>
          <cell r="D1380" t="str">
            <v>Комплект покриттів операційних для артроскопії (плечового суглобу) № 7 «Славна®» (покриття операційне 320х250 см для кінцівки, з гумовою еластичною манжетою, з поглинаючою зоною та приймальним мішком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160х160 см з адгезивним краєм - 1 шт (СМС - 35г/м2);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покриття операційне 35х20 см - 4 шт (спанлейс -50 г/м2); пелюшка поглинаюча 60х60 см з адгезивним краєм - 2 шт; стрічка адгезивна 50х5 см - 2 шт) стерильний</v>
          </cell>
          <cell r="E1380">
            <v>7.0000000000000007E-2</v>
          </cell>
          <cell r="F1380">
            <v>8</v>
          </cell>
        </row>
        <row r="1381">
          <cell r="C1381">
            <v>1235121</v>
          </cell>
          <cell r="D1381" t="str">
            <v>Комплект покриттів операційних для артроскопії №50 «Славна®» (покриття операційне 300см х 200см з гумовою еластичною манжетою (з отвором діаметром 10 см) та поглинаючою зоною - 1 шт. (СМС - 35 г/м2); чохол для шнура 200см х 15см з двома адгезивними стрічками 50см х 3 см - 1 шт. (СМС - 35 г/м2); чохол захисний для кінцівки 80см х 35см - 1 шт. (СМС - 35 г/м2); стрічка адгезивна 50см х 5см - 2 шт. (нетканий матеріал + скотч технічний)) стерильний</v>
          </cell>
          <cell r="E1381">
            <v>7.0000000000000007E-2</v>
          </cell>
          <cell r="F1381">
            <v>15</v>
          </cell>
        </row>
        <row r="1382">
          <cell r="C1382">
            <v>1230596</v>
          </cell>
          <cell r="D1382" t="str">
            <v>Комплект покриттів операційних для ортопедії (стегновий) №44 "Славна®"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E1382">
            <v>7.0000000000000007E-2</v>
          </cell>
          <cell r="F1382">
            <v>5</v>
          </cell>
        </row>
        <row r="1383">
          <cell r="C1383">
            <v>1235117</v>
          </cell>
          <cell r="D1383" t="str">
            <v>Комплект покриттів операційних для ортопедії (стегновий) №45 "Славна®" (покриття операційне 260см х 200см з U-подібним адгезивним операційним полем 100см х 20см та поглинаючою зоною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E1383">
            <v>7.0000000000000007E-2</v>
          </cell>
          <cell r="F1383">
            <v>0</v>
          </cell>
        </row>
        <row r="1384">
          <cell r="C1384">
            <v>1230574</v>
          </cell>
          <cell r="D1384" t="str">
            <v>Комплект покриттів операційних для ортопедії (стегновий) №32 «Славна®»(покриття операційне 260см х 240см з U-подібним адгезивним операційним полем 100см х 20см та поглинаючою пелюшкою(по короткій стороні) - 1 шт(СМС - 35 г/м2);покриття операційне 200см х 160см - на дугу, з адгезивним краєм  (по довгій стороні) - 1 шт(СМС - 35 г/м2);покриття операційне 200см х 160см з адгезивним краєм та поглинаючою пелюшкою 40см х 60см (по короткій стороні) - 1 шт(СМС - 35 г/м2); покриття операційне 200см х 160см для операційного столу - 1 шт(СМС - 35 г/м2); покриття операційне 160см х 140см - 1 шт(ламінований спанбонд - 45 г/м2);покриття операційне 100см х 80см з адгезивним краєм  (по довгій стороні) - 2 шт(СМС - 35 г/м2);покриття операційне 35см х 20 см - 4 шт(спанлейс - 50 г/м2);чохол 150см х 85см для інструментального столу «Мейо» з допоміжною зоною - 1 шт(поліетилен синій - 55 г/м2);чохол захисний для ноги 100см х 40см з адгезивною стрічкою 50см х 5см - 1 шт(СМС - 35 г/м2);чохол 25см х 20см для пінцета з липкою фіксацією - 1 шт(фольга);пелюшка поглинаюча 60см х 60см з адгезивним краєм - 1 шт(целюлоза+абсорбент);стрічка адгезивна 50см х 10см - 3 шт(нетканий матеріал + скотч технічний);кишеня бічна 40см х 30см з липкою фіксацією - 1 шт(поліетилен - 55 г/м2);мішок збиральний конусної форми 50см х 60см (з липкою фіксацією, фільтром) і відвідною трубкою довжиною 130см) - 1 шт(поліетилен - 55 г/м2);антимікробна операційна плівка «Ioban» 56см х 45см - 1 шт)) стерильний</v>
          </cell>
          <cell r="E1384">
            <v>7.0000000000000007E-2</v>
          </cell>
          <cell r="F1384">
            <v>4</v>
          </cell>
        </row>
        <row r="1385">
          <cell r="C1385">
            <v>1230595</v>
          </cell>
          <cell r="D1385" t="str">
            <v>Комплект покриттів операційних для ортопедії (стегновий) №43 "Славна®" (покриття операційне 300см х 160см з гумовою еластичною манжетою (з отвором діаметром 10 см) - 1 шт. (СМС - 35 г/м2); покриття операційне 200см х 160см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E1385">
            <v>7.0000000000000007E-2</v>
          </cell>
          <cell r="F1385">
            <v>12</v>
          </cell>
        </row>
        <row r="1386">
          <cell r="C1386">
            <v>1230549</v>
          </cell>
          <cell r="D1386" t="str">
            <v>Комплект покриттів операційних для ортопедії №18  «Славна®» ( покриття операційне 260см х 160см з U-подібним адгезивним операційним полем 100см х 20см (по короткій стороні)  - 1 шт. (СМС - 35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- 2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E1386">
            <v>7.0000000000000007E-2</v>
          </cell>
          <cell r="F1386">
            <v>1</v>
          </cell>
        </row>
        <row r="1387">
          <cell r="C1387">
            <v>1230550</v>
          </cell>
          <cell r="D1387" t="str">
            <v>Комплект покриттів операційних для ортопедії №19 «Славна®» (покриття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 (СМС - 35 г/м2);  покриття операційне 35см х 20см - 4 шт. (спанлейс - 50 г/м2); чохол 150см х 80см для інструментального столу «Мейо» - 1 шт. (СМС+ламінований спанбонд - 35+45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E1387">
            <v>7.0000000000000007E-2</v>
          </cell>
          <cell r="F1387">
            <v>1</v>
          </cell>
        </row>
        <row r="1388">
          <cell r="C1388">
            <v>1230551</v>
          </cell>
          <cell r="D1388" t="str">
            <v>Комплект покриттів операційних для ортопедії № 20 «Славна®»  (покриття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 по довгій стороні) -1 шт(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-2шт) стерильний</v>
          </cell>
          <cell r="E1388">
            <v>7.0000000000000007E-2</v>
          </cell>
          <cell r="F1388">
            <v>8</v>
          </cell>
        </row>
        <row r="1389">
          <cell r="C1389">
            <v>1230564</v>
          </cell>
          <cell r="D1389" t="str">
            <v>Комплект покриттів операційних для ортопедії №24 «Славна® (покриття операційне 260х160 см з U-подібним адгезивним операційним полем 100х20 см (по короткій стороні) - 1 шт. (СМС-35 г/м2); покриття операційне 200х160 см - на дугу, з адгезивним краєм (по довгій стороні) - 1 шт. (СМС-35 г/м2); покриття операційне 100х80 см з адгезивним краєм (по довгій стороні) - 1 шт. (СМС- 35 г/м2); пелюшка поглинаюча 60х60 см з адгезивним краєм  - 1 шт. (целюлоза+абсорбент); стрічка адгезивна 50х5 см - 2 шт. (нетканний матеріал+скотч технічний)</v>
          </cell>
          <cell r="E1389">
            <v>7.0000000000000007E-2</v>
          </cell>
          <cell r="F1389">
            <v>16</v>
          </cell>
        </row>
        <row r="1390">
          <cell r="C1390">
            <v>1230565</v>
          </cell>
          <cell r="D1390" t="str">
            <v>Комплект покриттів операційних для ортопедії №25 "Славна®" (покриття операційне 260х160 см з U-подібним адгезивним операційни полем 100х20 см (по короткій стороні) - 1 шт. ( СМС-35г/м2); покриття операційне 200х160 см з адгезивним краєм та поглинаючою зоною (по короткій стороні) - 1 шт. (СМС -35 г/м2); покриття операційне 100х80 см з адгезивним краєм (по довгій стороні) - 1 шт. (СМС-35 г/м2); пелюшка поглинаюча 60х60 см з адгезивним краєм - 1 шт. ( целюлоза+абсорбент); стрічка адгезивна 50х5 см - 1 шт.(нетканний матеріал+скотч технічний)</v>
          </cell>
          <cell r="E1390">
            <v>7.0000000000000007E-2</v>
          </cell>
          <cell r="F1390">
            <v>5</v>
          </cell>
        </row>
        <row r="1391">
          <cell r="C1391">
            <v>1230568</v>
          </cell>
          <cell r="D1391" t="str">
            <v>Комплект покриттів операційних для ортопедії №28 «Славна®» (покриття операційне  260см х 160см з U-подібним адгезивним операційним полем 70см х 7см та поглинаючою зоною (по короткій стороні) - 1 шт (СМС - 35 г/м2); покриття операційне 200см х 160см - на дугу, з адгезивним краєм (по довгій стороні) - 1 шт (СМС - 35 г/м2); покриття операційне 200см х 160см для операційного столу - 1 шт (СМС - 35 г/м2); покриття операційне 160см х 160см з адгезивним краєм - 1 шт (СМС - 35 г/м2); покриття операційне 140см х 80см для інструментального столу- 1шт (СМС-35г/м2); покриття операційне 100см х 80см з адгезивним краєм та поглинаючою зоною (по довгій стороні)- 1шт (СМС-35г/м2); кишеня бічна 40см х 30см з липкою фіксацією та проволокою-1шт (поліетилен-55г/м2); покриття операційне 35см х 20см - 4 шт ( спанлейс-50г/м2); стрічка адгезивна 50см х 5см- 1шт (нетканий матеріал + скотч технічний); серветка пакувальна 120см х 80см -1 шт  (спанбонд - 17 г/м2) стерильний</v>
          </cell>
          <cell r="E1391">
            <v>7.0000000000000007E-2</v>
          </cell>
          <cell r="F1391">
            <v>10</v>
          </cell>
        </row>
        <row r="1392">
          <cell r="C1392">
            <v>1230045</v>
          </cell>
          <cell r="D1392" t="str">
            <v>Комплект покриттів операційних хірургічний №113 "Славна®" (покриття операційне 240см х 160см з адгезивним краєм та поглинаючою зоною (по короткій стороні) - 1 шт. (СМС - 35 г/м2); стрічка адгезивна 50см х 5см - 2 шт. (нетканий матеріал + скотч технічний)) стерильний</v>
          </cell>
          <cell r="E1392">
            <v>7.0000000000000007E-2</v>
          </cell>
          <cell r="F1392">
            <v>1</v>
          </cell>
        </row>
        <row r="1393">
          <cell r="C1393">
            <v>1230020</v>
          </cell>
          <cell r="D1393" t="str">
            <v>Комплект  покриттів операційних хірургічний №103 "Славна®" (покриття операційне 240см х 160см з адгезивним краєм  (по довгій стороні) - 1 шт. (СММС - 35 г/м2); покриття операційне 200см х 160см з адгезивним краєм (по короткій стороні) - 1 шт. (СММС - 35 г/м2); покриття операційне 200см х 160см - 1 шт. (СММС - 35 г/м2); покриття операційне 140см х 80см - 1 шт. (ламінований спанбонд - 45 г/м2); покриття операційне 100см х 80см - 2 шт. (СММС - 35 г/м2)) стерильний</v>
          </cell>
          <cell r="E1393">
            <v>7.0000000000000007E-2</v>
          </cell>
          <cell r="F1393">
            <v>10</v>
          </cell>
        </row>
        <row r="1394">
          <cell r="C1394">
            <v>1230022</v>
          </cell>
          <cell r="D1394" t="str">
            <v>Комплект покриттів операційних хірургічний №105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на дугу, з адгезивним краєм (по короткій стороні) - 1 шт. (СМС - 35 г/м2); покриття операційне 200см х 160см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на зав'язках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E1394">
            <v>7.0000000000000007E-2</v>
          </cell>
          <cell r="F1394">
            <v>8</v>
          </cell>
        </row>
        <row r="1395">
          <cell r="C1395">
            <v>1230174</v>
          </cell>
          <cell r="D1395" t="str">
            <v>Комплект одягу  хірургічний ( для пацієнта) № 61  «Славна®» (шапочка-берет медична - 1шт. (спанбонд - 13 г/м2); сорочка для породіллі - 1шт. (спанбонд - 20 г/м2); тапочки одноразові - 1пара (спанбонд + поліетилен - 30+55г/м2); пелюшка поглинаюча 60см х 60см - 1шт. (целюлоза+абсорбент); станок для гоління -1шт.нестерильний</v>
          </cell>
          <cell r="E1395">
            <v>7.0000000000000007E-2</v>
          </cell>
          <cell r="F1395">
            <v>40</v>
          </cell>
        </row>
        <row r="1396">
          <cell r="C1396">
            <v>1230197</v>
          </cell>
          <cell r="D1396" t="str">
            <v>Комплект одягу та покриттів операційних хірургічний №84 «Славна®» (халат медичний (захисний) комбінований на зав’язках (тип Б) довжиною 140 см (розмір 50-52 (L)) - 2 шт(СМС+ламінований спанбонд - 35+45 г/м2);халат медичний (хірургічний) на зав`язках довжиною 140 см (розмір 50-52 (L)) - 1 шт(СМС - 35 г/м2);брюки медичні (розмір 50-52 (L)) - 1 шт(СМС - 35 г/м2);бахіли медичні високі на зав’язках - 3 пари(СМС - 35 г/м2);шапочка-ковпак медична з поглинаючою смужкою - 3 шт(СМС - 35 г/м2);маска медична тришарова на зав'язках - 3 шт(спанбонд+фільтруючий шар - мелтблаун);покриття операційне 200см х 80см - 1 шт(ламінований спанбонд - 45 г/м2);покриття операційне 80см х 70см з адгезивним операційним полем 10см х 10см з поглинаючою зоною та адгезивним краєм (по довгій стороні) - 1 шт(ламінований спанбонд - 45 г/м2);кишеня бічна 40см х 30см з липкою фіксацією - 1 шт(поліетилен - 55 г/м2);покриття операційне 10см х 10см - 5 шт(спанлейс - 50 г/м2);покриття операційне 40см х 35см - 2 шт(спанлейс - 50 г/м2);серветка пакувальна 100см х 80см - 1 шт(ламінований спанбонд - 45 г/м2)) стерильний</v>
          </cell>
          <cell r="E1396">
            <v>7.0000000000000007E-2</v>
          </cell>
          <cell r="F1396">
            <v>8</v>
          </cell>
        </row>
        <row r="1397">
          <cell r="C1397">
            <v>1230186</v>
          </cell>
          <cell r="D1397" t="str">
            <v>Комплект покриттів операційних хірургічний (для резекції печінки) №73  "Славна®" (Покриття операційне 250см х 160см з адгезивним краєм  (по довгій стороні) - 1 шт (ламінований спанбонд - 45 г/м2); покриття операційне 240х160см з адгезивним краєм (по короткій стороні - 1 шт(ламінований спанбонд - 45 г/м2); покриття операційне 200см х 160см - 2 шт (ламінований спанбонд - 45 г/м2); покриття операційне 140см х 80см - 1 шт (СМС - 35 г/м2);покриття операційне 80см х 70см - 3 шт (спанлейс - 50 г/м2); покриття операційне 80см х 80см з адгезивним краєм - 2 шт (ламінований спанбонд - 45 г/м2); чохол для світловода 250см х 18см - 1 шт (ламінований спанбонд - 45 г/м2); чохол 150см х 80см для інструментального столу «Мейо» - 3 шт (СМС+ламінований спанбонд - 35+45 г/м2); пелюшка поглинаюча 90см х 60см - 1 шт (целюлоза+абсорбент); стрічка адгезивна 50см х 5см - 2 шт(нетканий матеріал + скотч технічний); кишеня бічна  40х30 см з липкою фіксацією - 3 шт(поліетилен - 55 г/м2) стерильний</v>
          </cell>
          <cell r="E1397">
            <v>7.0000000000000007E-2</v>
          </cell>
          <cell r="F1397">
            <v>5</v>
          </cell>
        </row>
        <row r="1398">
          <cell r="C1398">
            <v>1230122</v>
          </cell>
          <cell r="D1398" t="str">
            <v>Комплект покриттів операційних хірургічний № 1/Б«Славна®» (покриття операційне 240х160 см (на дугу), з адгезивним краєм (по довгій стороні) та поглинаючою зону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кишеня бічна 40х30 см з липкою фіксацією - 2 шт (поліетилен) стерильний</v>
          </cell>
          <cell r="E1398">
            <v>7.0000000000000007E-2</v>
          </cell>
          <cell r="F1398">
            <v>15</v>
          </cell>
        </row>
        <row r="1399">
          <cell r="C1399">
            <v>1230173</v>
          </cell>
          <cell r="D1399" t="str">
            <v>Комплект покриттів операційних хірургічний № 60 «Славна®»  (покриття операційне 200см х 160см - 2шт. (СМС - 35 г/м2); покриття операційне 160см х 140см - 1шт. (СМС - 35 г/м2); покриття операційне 140см х 80см - 1шт. (ламінований спанбонд - 45 г/м2) стерильний</v>
          </cell>
          <cell r="E1399">
            <v>7.0000000000000007E-2</v>
          </cell>
          <cell r="F1399">
            <v>15</v>
          </cell>
        </row>
        <row r="1400">
          <cell r="C1400">
            <v>1230179</v>
          </cell>
          <cell r="D1400" t="str">
            <v>Комплект покриттів операційних хірургічний №66 «Славна®»  (покриття операційне 240см х 160см - на дугу, з адгезивним краєм та поглинаючою зоною (по довгій стороні) - 1шт. (СМС - 35 г/м2); покриття операційне 200см х 160см з адгезивним краєм та поглинаючою зоною (по короткій стороні) - 1шт. (СМС - 35 г/м2); покриття операційне 200см х 160см для операційного столу - 1шт. (СМС - 35 г/м2); покриття операційне 100см х 80см з адгезивним краєм та поглинаючою зоною (по довгій стороні) - 2шт. (СМС - 35 г/м2) стерильний</v>
          </cell>
          <cell r="E1400">
            <v>7.0000000000000007E-2</v>
          </cell>
          <cell r="F1400">
            <v>12</v>
          </cell>
        </row>
        <row r="1401">
          <cell r="C1401">
            <v>1230107</v>
          </cell>
          <cell r="D1401" t="str">
            <v>Комплект покриттів операційних хірургічний № 1«Славна®» (покриття операційне 240х160 см (на дугу), з адгезивним краєм (по довгій стороні) - 1 шт (СМС - 35 г/м2); покриття операційне 200х160 см з адгезивним краєм (по короткій стороні) - 1 шт (СМС - 35 г/м2); 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100х80 см з адгезивним краєм (по довгій стороні) - 2 шт (СМС - 35 г/м2); покриття операційне 35х20 см - 4 шт (спанлейс - 50 г/м2); адгезивна стрічка 50х5 см - 1 шт.; споживча тара - 1 шт.; етикетка - 1шт.) стерильний</v>
          </cell>
          <cell r="E1401">
            <v>7.0000000000000007E-2</v>
          </cell>
          <cell r="F1401">
            <v>12</v>
          </cell>
        </row>
        <row r="1402">
          <cell r="C1402">
            <v>1230115</v>
          </cell>
          <cell r="D1402" t="str">
            <v>Комплект покриттів операційних хірургічний № 1/А «Славна®»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 (на дугу), з адгезивним краєм (по довгій стороні) та поглинаючою зону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покриття операційне 35х20 см - 4 шт (спанлейс - 50 г/м2); адгезивна стрічка 50х5 см - 1 шт) стерильний</v>
          </cell>
          <cell r="E1402">
            <v>7.0000000000000007E-2</v>
          </cell>
          <cell r="F1402">
            <v>12</v>
          </cell>
        </row>
        <row r="1403">
          <cell r="C1403">
            <v>1230023</v>
          </cell>
          <cell r="D1403" t="str">
            <v>Комплект покриттів операційних хірургічний №106 "Славна®" (покриття операційне 240см х 160см - на дугу, з адгезивним краєм (по довгій стороні) - 2 шт. (СМС - 35 г/м2); покриття операційне 200см х 160см з адгезивним краєм (по короткій стороні) - 2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- 1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</v>
          </cell>
          <cell r="E1403">
            <v>7.0000000000000007E-2</v>
          </cell>
          <cell r="F1403">
            <v>1</v>
          </cell>
        </row>
        <row r="1404">
          <cell r="C1404">
            <v>1230043</v>
          </cell>
          <cell r="D1404" t="str">
            <v>Комплект покриттів операційних хірургічний №111 "Славна®" (покриття операційне 250см х 55см - 1 шт. (СМС - 35 г/м2); покриття операційне 50см х 45см - 2 шт. (СМС - 35 г/м2); покриття операційне 70см х 50см - 1 шт. (СМС - 35 г/м2)) стерильний</v>
          </cell>
          <cell r="E1404">
            <v>7.0000000000000007E-2</v>
          </cell>
          <cell r="F1404">
            <v>20</v>
          </cell>
        </row>
        <row r="1405">
          <cell r="C1405">
            <v>1230052</v>
          </cell>
          <cell r="D1405" t="str">
            <v>Комплект покриттів операційних хірургічний №120 "Славна®" (покриття операційне 200см х 160см для операційного столу - 1 шт. (СМС - 35 г/м2); покриття операційне 160см х 140см з адгезивним краєм (по довгій стороні) - 2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г/м2)) стерильний</v>
          </cell>
          <cell r="E1405">
            <v>7.0000000000000007E-2</v>
          </cell>
          <cell r="F1405">
            <v>15</v>
          </cell>
        </row>
        <row r="1406">
          <cell r="C1406">
            <v>1230053</v>
          </cell>
          <cell r="D1406" t="str">
            <v>Комплект покриттів операційних хірургічний №121 "Славна®" (покриття операційне 270см х 50см - 1 шт. (СМС - 35 г/м2); покриття операційне 50см х 35см - 1 шт. (СМС - 35 г/м2); покриття операційне 60см х 50см - 1 шт. (СМС - 35 г/м2)) стерильний</v>
          </cell>
          <cell r="E1406">
            <v>7.0000000000000007E-2</v>
          </cell>
          <cell r="F1406">
            <v>20</v>
          </cell>
        </row>
        <row r="1407">
          <cell r="C1407">
            <v>1230055</v>
          </cell>
          <cell r="D1407" t="str">
            <v>Комплект покриттів операційних хірургічний №123 "Славна®" (покриття операційне 200см х 160см - 1 шт. (ламінований спанбонд - 45 г/м2); покриття операційне 200см х 160см - 1 шт. (СМС - 35 г/м2); покриття операційне 80см х 70см - 1 шт. (СМС - 35 г/м2)) стерильний</v>
          </cell>
          <cell r="E1407">
            <v>7.0000000000000007E-2</v>
          </cell>
          <cell r="F1407">
            <v>20</v>
          </cell>
        </row>
        <row r="1408">
          <cell r="C1408">
            <v>1230108</v>
          </cell>
          <cell r="D1408" t="str">
            <v>Комплект покриттів операційних хірургічний № 2 «Славна®»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160х160 см з адгезивним краєм - 2 шт (СМС - 35 г/м2); покриття операційне 80х70 см з адгезивним краєм (по довгій стороні) - 2 шт (СМС - 35 г/м2) стерильний</v>
          </cell>
          <cell r="E1408">
            <v>7.0000000000000007E-2</v>
          </cell>
          <cell r="F1408">
            <v>14</v>
          </cell>
        </row>
        <row r="1409">
          <cell r="C1409">
            <v>1230132</v>
          </cell>
          <cell r="D1409" t="str">
            <v>Комплект покриттів операційних хірургічний №21 «Славна®» (покриття операційне 200х160 см (СМС - 35 г/м2) - 1 шт; покриття операційне 160х140 см (ламінований спанбонд - 45 г/м2) -1 шт; покриття операційне 160х200 см на дугу з адгезивним краєм (СМС - 35 г/м2) -1 шт; покриття операційне 200х160 см з адгезивним по короткій стороні (ламінаваний спанбонд - 45 г/м2) - 1 шт; покриття операційне 100х80 см з аадгезивним краєм по довгій стороні (ламінований спанбонд - 45 г/м2) - 2 шт; пелюшка поглинаюча 60х40 см з адгезивним краєм - 2 шт) стерильний</v>
          </cell>
          <cell r="E1409">
            <v>7.0000000000000007E-2</v>
          </cell>
          <cell r="F1409">
            <v>12</v>
          </cell>
        </row>
        <row r="1410">
          <cell r="C1410">
            <v>1230109</v>
          </cell>
          <cell r="D1410" t="str">
            <v>Комплект покриттів операційних хірургічний № 3 «Славна®» (покриття операційне 200х160 см для операційного столу - 1 шт (СМС - 35 г/м2); покриття операційне 160х140 см - 2 шт (СМС - 35 г/м2); покриття операційне 80х70 см - 2 шт (СМС - 35 г/м2) стерильний</v>
          </cell>
          <cell r="E1410">
            <v>7.0000000000000007E-2</v>
          </cell>
          <cell r="F1410">
            <v>20</v>
          </cell>
        </row>
        <row r="1411">
          <cell r="C1411">
            <v>1230144</v>
          </cell>
          <cell r="D1411" t="str">
            <v>Комплект покриттів операційних хіругічний № 33 «Славна® стерильний (покриття 210х140 см -1 шт. (ламінований спанбонд - 45 г/м2); покриття операційне 210х120 см - 2 шт. (СМС - 35 г/м2); покриття 100х90 см - 2 шт. (СМС - 35 г/м2))</v>
          </cell>
          <cell r="E1411">
            <v>7.0000000000000007E-2</v>
          </cell>
          <cell r="F1411">
            <v>20</v>
          </cell>
        </row>
        <row r="1412">
          <cell r="C1412">
            <v>1230145</v>
          </cell>
          <cell r="D1412" t="str">
            <v>Комплект покриттів операційних хірургічний № 34 «Славна®» (покриття 210х160 см - 1 шт. (СМС - 35 г/м2); покриття операційне 160х160 см з адгезивним краєм - 2 шт. (СМС - 35 г/м2); покриття операційне для інструментального столу 140х80 см - 1 шт. (ламінований спанбонд - 45 г/м2); покриття операційне 80х80 см з адгезивним краєм - 2 шт. (СМС - 35 г/м2))  стерильний</v>
          </cell>
          <cell r="E1412">
            <v>7.0000000000000007E-2</v>
          </cell>
          <cell r="F1412">
            <v>15</v>
          </cell>
        </row>
        <row r="1413">
          <cell r="C1413">
            <v>1230146</v>
          </cell>
          <cell r="D1413" t="str">
            <v>Комплект покриттів операційних хірургічний № 35 «Славна®» (покриття операційне 200х160 см для операційного столу - 1 шт (СМС - 35 г/м2); покриття операційне 160х140 см - 2 шт (СМС - 35 г/м2); покриття операційне 140х80 см - 1 шт (ламінований спанбонд - 45 г/м2)) стерильний</v>
          </cell>
          <cell r="E1413">
            <v>7.0000000000000007E-2</v>
          </cell>
          <cell r="F1413">
            <v>20</v>
          </cell>
        </row>
        <row r="1414">
          <cell r="C1414">
            <v>1230110</v>
          </cell>
          <cell r="D1414" t="str">
            <v>Комплект покриттів операційних хірургічний № 4 «Славна®» ( покриття операційне 260х160см універсальне з U -подібним адгезивним операційним полем 70х7см та поглинаючою зоною -1 шт (СМС - 35 г/м2); покриття операційне 200х160см на дугу з адгезивним краєм -1 шт (СМС - 35 г/м2); покриття операційне 200х160см для операційного столу -1 шт (СМС - 35 г/м2); покриття операційне 100х80см з адгезивним краєм та поглинаючою зоною -1 шт (СМС - 35 г/м2); покриття операційне 35х20см -4 шт (спанлейс- 50 г/м2); чохол 150х80см для інструментального столу "Мейо" -1 шт (ламінований спанбонд - 45 г/м2); стрічка адгезивна 50х5 см - 1 шт) стерильний</v>
          </cell>
          <cell r="E1414">
            <v>7.0000000000000007E-2</v>
          </cell>
          <cell r="F1414">
            <v>20</v>
          </cell>
        </row>
        <row r="1415">
          <cell r="C1415">
            <v>1230158</v>
          </cell>
          <cell r="D1415" t="str">
            <v>Комплект покриттів операційних хірургічний №45 «Славна®» (покриття операційне 250см х 160см з адгезивним краєм (по довгій стороні) - 1 шт. (ламінований спанлейс - 70 г/м2); покриття операційне 180см х 180см з адгезивним краєм - 1 шт. (ламінований спанлейс - 70 г/м2); покриття операційне 200см х 160см - 1 шт. (ламінований спанлейс - 70 г/м2); покриття операційне 100см х 80см з адгезивним краєм (по довгій стороні) - 2 шт. (ламінований спанлейс - 70 г/м2); покриття операційне 35см х 20см - 4 шт. (спанлейс - 50 г/м2); чохол 150см х 80см для інструментального столу "Мейо" з поглинаючою зоною - 1 шт. (поліетилен - 55 г/м2); операційна плівка 50см х 10см - 1 шт.) стерильний</v>
          </cell>
          <cell r="E1415">
            <v>7.0000000000000007E-2</v>
          </cell>
          <cell r="F1415">
            <v>0</v>
          </cell>
        </row>
        <row r="1416">
          <cell r="C1416">
            <v>1230111</v>
          </cell>
          <cell r="D1416" t="str">
            <v>Комплект покриттів операційних хірургічний № 5 «Славна®» ( покриття операційне 200х160см  з адгезивним краєм по короткій стороні - 1 шт (СМС - 35 г/м2); покриття операційне 240х160см  з адгезивним краєм по короткій стороні -1 шт (СМС - 35 г/м2); покриття операційне 140х80 см для інструментального столу -1 шт (ламінований спанбонд - 45 г/м2); покриття операційне 100х90 см з адгезивним краєм по довгій стороні - 2 шт (СМС - 35 г/м2); покриття операційне 35х20см - 4 шт (спанлейс- 50 г/м2); покриття операційне 60х80 см. - 2 шт (СМС- 35 г/м2);  кишеня бічна 40х30 см. з липкою фіксацією - 1 шт (поліетилен))  стерильний</v>
          </cell>
          <cell r="E1416">
            <v>7.0000000000000007E-2</v>
          </cell>
          <cell r="F1416">
            <v>20</v>
          </cell>
        </row>
        <row r="1417">
          <cell r="C1417">
            <v>1230166</v>
          </cell>
          <cell r="D1417" t="str">
            <v>Комплект покриттів операційних хірургічний № 53 «Славна®» стерильний (покриття операційне 300см х 160см - 3 шт. (СМС - 35 г/м2); покриття операційне 100см х 90см - 3 шт. (СМС - 35 г/м2))</v>
          </cell>
          <cell r="E1417">
            <v>7.0000000000000007E-2</v>
          </cell>
          <cell r="F1417">
            <v>1</v>
          </cell>
        </row>
        <row r="1418">
          <cell r="C1418">
            <v>1230112</v>
          </cell>
          <cell r="D1418" t="str">
            <v>Комплект покриттів операційних хірургічний №6 «Славна®» (покриття операційне 160х140 з адгезивним краєм по короткій стороні - 1 шт. (СМС - 35 г/м2 ); покриття операційне 140х80 для інструментального столу - 1шт. (ламінований спанбонд - 45 г/м2  ); покриття операційне 80х70 з адгезивним краєм по довгій стороні - 1шт. (СМС - 35 г/м2 )  стерильний</v>
          </cell>
          <cell r="E1418">
            <v>7.0000000000000007E-2</v>
          </cell>
          <cell r="F1418">
            <v>40</v>
          </cell>
        </row>
        <row r="1419">
          <cell r="C1419">
            <v>1230181</v>
          </cell>
          <cell r="D1419" t="str">
            <v>Комплект покриттів операційних  хірургічний № 68 "Славна®" (Покриття операційне 210см х 160см - 1 шт (СМС - 30 г/м2); покриття операційне 160см х 160см з адгезивним краєм - 2 шт (СМС - 30 г/м2); покриття операційне 140см х 80см для інструментального столу - 1 шт(ламінований спанбонд - 45 г/м2); покриття операційне 80см х 80см з адгезивним краєм - 2 шт(СМС - 30 г/м2) стерильний</v>
          </cell>
          <cell r="E1419">
            <v>7.0000000000000007E-2</v>
          </cell>
          <cell r="F1419">
            <v>18</v>
          </cell>
        </row>
        <row r="1420">
          <cell r="C1420">
            <v>1230153</v>
          </cell>
          <cell r="D1420" t="str">
            <v>Комплект покриттів операційних хірургічний №7 «Славна®»  (покриття 210х160 см - 3 шт. (СМС - 35 г/м2); покриття операційне 100х80 см - 1 шт. (СМС - 35 г/м2); покриття операційне 50х50 см  - 1 шт. (СМС - 35 г/м2)) стерильний</v>
          </cell>
          <cell r="E1420">
            <v>7.0000000000000007E-2</v>
          </cell>
          <cell r="F1420">
            <v>20</v>
          </cell>
        </row>
        <row r="1421">
          <cell r="C1421">
            <v>1230003</v>
          </cell>
          <cell r="D1421" t="str">
            <v>Комплект покриттів операційних хірургічний №89 «Славна®» (покриття операційне 240см х 160см - на дугу, з адгезивним краєм та поглинаючою зоною (по довгій стороні) - 1 шт(СМС - 35 г/м2);покриття операційне 100см х 80см з адгезивним краєм та поглинаючою зоною (по довгій стороні) - 1 шт(СМС - 35 г/м2)) стерильний</v>
          </cell>
          <cell r="E1421">
            <v>7.0000000000000007E-2</v>
          </cell>
          <cell r="F1421">
            <v>20</v>
          </cell>
        </row>
        <row r="1422">
          <cell r="C1422">
            <v>1230004</v>
          </cell>
          <cell r="D1422" t="str">
            <v>Комплект покриттів операційних хірургічний №90 «Славна®» (покриття операційне 240см х 160см - на дугу, з адгезивним краєм та поглинаючою зоною (по довгій стороні) - 1 шт(СМС - 35 г/м2);покриття операційне 100см х 80см з адгезивним краєм та поглинаючою зоною (по довгій стороні) - 2 шт(СМС - 35 г/м2)) стерильний</v>
          </cell>
          <cell r="E1422">
            <v>7.0000000000000007E-2</v>
          </cell>
          <cell r="F1422">
            <v>0</v>
          </cell>
        </row>
        <row r="1423">
          <cell r="C1423">
            <v>1230015</v>
          </cell>
          <cell r="D1423" t="str">
            <v>Комплект покриттів операційних хірургічний №94 "Славна®" (покриття операційне 200см х 160см для операційного столу - 1 шт. (СМС - 35 г/м2); покриття операційне 140см х 110см з адгезивним операційним полем діаметром 10см та поглинаючою пелюшкою 60см х 40см - 1 шт. (СМС - 35 г/м2); чохол 150см х 80см для інструментального столу "Мейо" - 1 шт. (СМС+ламінований спанбонд - 35+45 г/м2); серветка марлева медична 45 см х 70 см (4 шари) "Славна®" (тип 17) - 2 шт. (марля медична бавовняна, тип 17); серветка марлева медична 7,5 см х 7,5 см (8 шарів) "Славна®" (тип 17) - 5 шт. (марля медична бавовняна, тип 17); серветка марлева медична 5 см х 5 см (8 шарів) "Славна®" (тип 17) - 50 шт. (марля медична бавовняна, тип 17)) стерильний</v>
          </cell>
          <cell r="E1423">
            <v>7.0000000000000007E-2</v>
          </cell>
          <cell r="F1423">
            <v>12</v>
          </cell>
        </row>
        <row r="1424">
          <cell r="C1424">
            <v>1231408</v>
          </cell>
          <cell r="D1424" t="str">
            <v>Комплект постільної білизни № 8  «Славна®" ( покриття операційне 240см х 160см - 1шт. (СМС - 25 г/м2); підковдра 210см х 140см - 1 шт. (СМС - 25 г/м2); наволочка 70см х 60см з клапаном  - 1шт. (СМС - 25 г/м2); пелюшка поглинаюча 90см х 60см - 1шт. (целюлоза + абсорбент)) нестерильний</v>
          </cell>
          <cell r="E1424">
            <v>7.0000000000000007E-2</v>
          </cell>
          <cell r="F1424">
            <v>0</v>
          </cell>
        </row>
        <row r="1425">
          <cell r="C1425">
            <v>1231409</v>
          </cell>
          <cell r="D1425" t="str">
            <v>Комплект постільної білизни №9 «Славна®» (покриття операційне 240см х 160см - 1шт. (СМС - 25 г/м2); підковдра 210см х 140см - 1шт. (СМС - 25 г/м2); наволочка 70см х 60см з клапаном - 1шт. (СМС - 25 г/м2); пелюшка поглинаюча 90см х 60см - 1шт. ( целюлоза + абсорбент)) стерильний</v>
          </cell>
          <cell r="E1425">
            <v>7.0000000000000007E-2</v>
          </cell>
          <cell r="F1425">
            <v>16</v>
          </cell>
        </row>
        <row r="1426">
          <cell r="C1426">
            <v>1231401</v>
          </cell>
          <cell r="D1426" t="str">
            <v>Комплект постільної білизни №1 «Славна®»  ( простирадло 240х200 см (СМС- 35 г/м2) - 1 шт; підодіяльник 200х160 см (СМС - 35 г/м2) - 1 шт; наволочка 50х70 см (СМС - 35 г/м2) -  1 шт; стерильний</v>
          </cell>
          <cell r="E1426">
            <v>7.0000000000000007E-2</v>
          </cell>
          <cell r="F1426">
            <v>12</v>
          </cell>
        </row>
        <row r="1427">
          <cell r="C1427">
            <v>1231402</v>
          </cell>
          <cell r="D1427" t="str">
            <v>Комплект постільної білизни №2 «Славна®» (покриття операційне 210см х 120см - 2 шт. (СМС - 35 г/м2); наволочка 70см х 50см з клапаном - 1 шт. (СМС - 35 г/м2)) нестерильний</v>
          </cell>
          <cell r="E1427">
            <v>7.0000000000000007E-2</v>
          </cell>
          <cell r="F1427">
            <v>30</v>
          </cell>
        </row>
        <row r="1428">
          <cell r="C1428">
            <v>1231403</v>
          </cell>
          <cell r="D1428" t="str">
            <v>Комплект постільної білизни №3 "Славна®", (покриття операційне 210см х 120см -2 шт (спанбонд - 30 г/м2); наволочка 70см х 50см з клапаном -1 шт (спанбонд - 30 г/м2)), нестерильний</v>
          </cell>
          <cell r="E1428">
            <v>7.0000000000000007E-2</v>
          </cell>
          <cell r="F1428">
            <v>35</v>
          </cell>
        </row>
        <row r="1429">
          <cell r="C1429">
            <v>1240106</v>
          </cell>
          <cell r="D1429" t="str">
            <v>Воронка вушна «Славна®» стерильна</v>
          </cell>
          <cell r="E1429">
            <v>7.0000000000000007E-2</v>
          </cell>
          <cell r="F1429">
            <v>0</v>
          </cell>
        </row>
        <row r="1430">
          <cell r="C1430">
            <v>1240107</v>
          </cell>
          <cell r="D1430" t="str">
            <v>Дзеркало носове «Славна®» стерильне</v>
          </cell>
          <cell r="E1430">
            <v>7.0000000000000007E-2</v>
          </cell>
          <cell r="F1430">
            <v>0</v>
          </cell>
        </row>
        <row r="1431">
          <cell r="C1431">
            <v>1240105</v>
          </cell>
          <cell r="D1431" t="str">
            <v>Пінцет великий «Славна®»  стерильний</v>
          </cell>
          <cell r="E1431">
            <v>7.0000000000000007E-2</v>
          </cell>
          <cell r="F1431">
            <v>300</v>
          </cell>
        </row>
        <row r="1432">
          <cell r="C1432">
            <v>1240104</v>
          </cell>
          <cell r="D1432" t="str">
            <v>Пінцет малий «Славна®», стерильний</v>
          </cell>
          <cell r="E1432">
            <v>7.0000000000000007E-2</v>
          </cell>
          <cell r="F1432">
            <v>450</v>
          </cell>
        </row>
        <row r="1433">
          <cell r="C1433">
            <v>1240103</v>
          </cell>
          <cell r="D1433" t="str">
            <v>Пінцет універсальний , стерильний</v>
          </cell>
          <cell r="E1433">
            <v>7.0000000000000007E-2</v>
          </cell>
          <cell r="F1433">
            <v>0</v>
          </cell>
        </row>
        <row r="1434">
          <cell r="C1434">
            <v>1240101</v>
          </cell>
          <cell r="D1434" t="str">
            <v>Шпатель ларингологічний «Славна®», стерильний</v>
          </cell>
          <cell r="E1434">
            <v>7.0000000000000007E-2</v>
          </cell>
          <cell r="F1434">
            <v>1000</v>
          </cell>
        </row>
        <row r="1435">
          <cell r="C1435">
            <v>1250106</v>
          </cell>
          <cell r="D1435" t="str">
            <v>Рукавички оглядові розмір S «Славна®», стерильні</v>
          </cell>
          <cell r="E1435">
            <v>7.0000000000000007E-2</v>
          </cell>
          <cell r="F1435">
            <v>400</v>
          </cell>
        </row>
        <row r="1436">
          <cell r="C1436">
            <v>1250105</v>
          </cell>
          <cell r="D1436" t="str">
            <v>Рукавички оглядові  розмір L «Славна®», стерильні</v>
          </cell>
          <cell r="E1436">
            <v>7.0000000000000007E-2</v>
          </cell>
          <cell r="F1436">
            <v>400</v>
          </cell>
        </row>
        <row r="1437">
          <cell r="C1437">
            <v>1250104</v>
          </cell>
          <cell r="D1437" t="str">
            <v>Рукавички оглядові розмір М «Славна®», стерильні</v>
          </cell>
          <cell r="E1437">
            <v>7.0000000000000007E-2</v>
          </cell>
          <cell r="F1437">
            <v>400</v>
          </cell>
        </row>
        <row r="1438">
          <cell r="C1438">
            <v>1211236</v>
          </cell>
          <cell r="D1438" t="str">
            <v>Набір чохлів для електронно-оптичного перетворювача №1 «Славна®» (чохол 145см х 60см для ЕОП (з липкою фіксацією) - 1 шт. (поліетилен - 55 г/м2); чохол діаметром 120см  - 1 шт. (поліетилен - 55 г/м2); чохол діаметром 150см - 1 шт. (поліетилен - 55 г/м2)) стерильний</v>
          </cell>
          <cell r="E1438">
            <v>7.0000000000000007E-2</v>
          </cell>
          <cell r="F1438">
            <v>8</v>
          </cell>
        </row>
        <row r="1439">
          <cell r="C1439">
            <v>1211297</v>
          </cell>
          <cell r="D1439" t="str">
            <v>Набір чохлів для електронно-оптичного перетворювача №2 «Славна®» (чохол 145х40см, на зав"язках, з липкою фіксацією - 1шт. (СМС -35г/м2); чохол 56х47х40см. , на липучці - 1шт (СМС - 35г/м2); чохол 45х40х20см., на липучці - 1шт (СМС -35г/м2) стерильний</v>
          </cell>
          <cell r="E1439">
            <v>7.0000000000000007E-2</v>
          </cell>
          <cell r="F1439">
            <v>10</v>
          </cell>
        </row>
        <row r="1440">
          <cell r="C1440">
            <v>1211286</v>
          </cell>
          <cell r="D1440" t="str">
            <v>Набір чохлів для кардіологічного обладнання (чохол медичний 75х50 см для обладнання «Славна®» (поліетилен) -1 шт; чохол медичний 75х90 см для обладнання (поліетилен) -1 шт; чохол медичний 85х115 см для обладнання (поліетилен) -1 шт) стерильний</v>
          </cell>
          <cell r="E1440">
            <v>7.0000000000000007E-2</v>
          </cell>
          <cell r="F1440">
            <v>10</v>
          </cell>
        </row>
        <row r="1441">
          <cell r="C1441">
            <v>1211703</v>
          </cell>
          <cell r="D1441" t="str">
            <v>Набір чохлів для кардіологічного обладнання №2 "Славна®" (чохол для апаратури діаметром 90 см - 1 шт. (поліетилен - 30 г/м2); чохол для обладнання 90см х 80см на резинці - 1 шт. (поліетилен - 30 г/м2)) стерильний</v>
          </cell>
          <cell r="E1441">
            <v>7.0000000000000007E-2</v>
          </cell>
          <cell r="F1441">
            <v>15</v>
          </cell>
        </row>
        <row r="1442">
          <cell r="C1442">
            <v>1211275</v>
          </cell>
          <cell r="D1442" t="str">
            <v>Набір чохлів для обладнання №3 "Славна®" (поліетилен), (чохол для апаратури 60 х 60 см-1 шт.(поліетилен - 55 г/м2); чохол для апаратури 90 х 85 см-1 шт. (поліетилен - 55 г/м2); чохол для апаратури 165 х 30 см-1 шт. (поліетилен - 55 г/м2)),  стерильний</v>
          </cell>
          <cell r="E1442">
            <v>7.0000000000000007E-2</v>
          </cell>
          <cell r="F1442">
            <v>7</v>
          </cell>
        </row>
        <row r="1443">
          <cell r="C1443">
            <v>1211240</v>
          </cell>
          <cell r="D1443" t="str">
            <v>Чохол  240см х 15см для ендоскопічного обладнання «Славна®» (ламінований спанбонд - 45 г/м2) стерильний</v>
          </cell>
          <cell r="E1443">
            <v>7.0000000000000007E-2</v>
          </cell>
          <cell r="F1443">
            <v>0</v>
          </cell>
        </row>
        <row r="1444">
          <cell r="C1444">
            <v>1211231</v>
          </cell>
          <cell r="D1444" t="str">
            <v>Чохол 150см х 80см для інструментального столу "Мейо" з допоміжною зоною «Славна®» (поліетилен - 55 г/м2) стерильний</v>
          </cell>
          <cell r="E1444">
            <v>7.0000000000000007E-2</v>
          </cell>
          <cell r="F1444">
            <v>20</v>
          </cell>
        </row>
        <row r="1445">
          <cell r="C1445">
            <v>1211710</v>
          </cell>
          <cell r="D1445" t="str">
            <v>Чохол 150см х 80см для інструментального столу "Мейо" «Славна®» (поліетилен - 55 г/м2) стерильний</v>
          </cell>
          <cell r="E1445">
            <v>7.0000000000000007E-2</v>
          </cell>
          <cell r="F1445">
            <v>0</v>
          </cell>
        </row>
        <row r="1446">
          <cell r="C1446">
            <v>1211209</v>
          </cell>
          <cell r="D1446" t="str">
            <v>Чохол 150х80 см для інструментального столу "Мейо" «Славна®» (СМС - 35 г/м2 +ламінований спанбонд - 45 г/м2) стерильний</v>
          </cell>
          <cell r="E1446">
            <v>7.0000000000000007E-2</v>
          </cell>
          <cell r="F1446">
            <v>20</v>
          </cell>
        </row>
        <row r="1447">
          <cell r="C1447">
            <v>1211249</v>
          </cell>
          <cell r="D1447" t="str">
            <v>Чохол 16х7 см з адгезивною стрічкою 17х3 см «Славна®» (поліетилен - 30г/м2) стерильний</v>
          </cell>
          <cell r="E1447">
            <v>7.0000000000000007E-2</v>
          </cell>
          <cell r="F1447">
            <v>300</v>
          </cell>
        </row>
        <row r="1448">
          <cell r="C1448">
            <v>1211273</v>
          </cell>
          <cell r="D1448" t="str">
            <v>Чохол 240см х 30см для ендоскопічного обладнання «Славна®» (ламінований спанбонд - 45 г/м2) стерильний</v>
          </cell>
          <cell r="E1448">
            <v>7.0000000000000007E-2</v>
          </cell>
          <cell r="F1448">
            <v>30</v>
          </cell>
        </row>
        <row r="1449">
          <cell r="C1449">
            <v>1211237</v>
          </cell>
          <cell r="D1449" t="str">
            <v>Чохол 45см х 40см х 20см для ЕОП (на липучці) «Славна®» (СМС - 35г/м2)  нестерильний</v>
          </cell>
          <cell r="E1449">
            <v>7.0000000000000007E-2</v>
          </cell>
          <cell r="F1449">
            <v>40</v>
          </cell>
        </row>
        <row r="1450">
          <cell r="C1450">
            <v>1211235</v>
          </cell>
          <cell r="D1450" t="str">
            <v>Чохол 57см х 47см х40см для ЕОП (на липучці та зав`язці)  «Славна®» (СМС - 35г/ м2) стерильний</v>
          </cell>
          <cell r="E1450">
            <v>7.0000000000000007E-2</v>
          </cell>
          <cell r="F1450">
            <v>25</v>
          </cell>
        </row>
        <row r="1451">
          <cell r="C1451">
            <v>1211266</v>
          </cell>
          <cell r="D1451" t="str">
            <v>Чохол 95х75 см для інструментального столу "Мейо" «Славна®» (СМС+ламінований спанбонд -35 г/м2 +45 г/м2) стерильний</v>
          </cell>
          <cell r="E1451">
            <v>7.0000000000000007E-2</v>
          </cell>
          <cell r="F1451">
            <v>35</v>
          </cell>
        </row>
        <row r="1452">
          <cell r="C1452">
            <v>1211711</v>
          </cell>
          <cell r="D1452" t="str">
            <v>Чохол для апаратури 250см діаметром 20 см «Славна®» (ламінований спанбонд - 45 г/м2) стерильний</v>
          </cell>
          <cell r="E1452">
            <v>7.0000000000000007E-2</v>
          </cell>
          <cell r="F1452">
            <v>25</v>
          </cell>
        </row>
        <row r="1453">
          <cell r="C1453">
            <v>1211230</v>
          </cell>
          <cell r="D1453" t="str">
            <v>Чохол для апаратури діаметр 100 см «Славна®»(поліетилен) стерильний</v>
          </cell>
          <cell r="E1453">
            <v>7.0000000000000007E-2</v>
          </cell>
          <cell r="F1453">
            <v>40</v>
          </cell>
        </row>
        <row r="1454">
          <cell r="C1454">
            <v>1211272</v>
          </cell>
          <cell r="D1454" t="str">
            <v>Чохол для апаратури діаметром 50 см «Славна®» (поліетилен - 55 г/м2) стерильний</v>
          </cell>
          <cell r="E1454">
            <v>7.0000000000000007E-2</v>
          </cell>
          <cell r="F1454">
            <v>100</v>
          </cell>
        </row>
        <row r="1455">
          <cell r="C1455">
            <v>1211704</v>
          </cell>
          <cell r="D1455" t="str">
            <v>Чохол для апаратури діаметром 75 см «Славна®» (поліетилен - 55 г/м2) стерильний</v>
          </cell>
          <cell r="E1455">
            <v>7.0000000000000007E-2</v>
          </cell>
          <cell r="F1455">
            <v>0</v>
          </cell>
        </row>
        <row r="1456">
          <cell r="C1456">
            <v>1211254</v>
          </cell>
          <cell r="D1456" t="str">
            <v>Чохол для апаратури діаметром 120 см (поліетилен - 55г/м2) "Славна®" стерильний</v>
          </cell>
          <cell r="E1456">
            <v>7.0000000000000007E-2</v>
          </cell>
          <cell r="F1456">
            <v>15</v>
          </cell>
        </row>
        <row r="1457">
          <cell r="C1457">
            <v>1211255</v>
          </cell>
          <cell r="D1457" t="str">
            <v>Чохол для апаратури діаметром 150 см"Славна"стерильний</v>
          </cell>
          <cell r="E1457">
            <v>7.0000000000000007E-2</v>
          </cell>
          <cell r="F1457">
            <v>20</v>
          </cell>
        </row>
        <row r="1458">
          <cell r="C1458">
            <v>1211279</v>
          </cell>
          <cell r="D1458" t="str">
            <v>Чохол для бормашини 100см х 7см з двома адгезивними стрічками 24см х 3см "Славна®" (поліетилен - 55 г/м2) стерильний</v>
          </cell>
          <cell r="E1458">
            <v>7.0000000000000007E-2</v>
          </cell>
          <cell r="F1458">
            <v>20</v>
          </cell>
        </row>
        <row r="1459">
          <cell r="C1459">
            <v>1211229</v>
          </cell>
          <cell r="D1459" t="str">
            <v>Чохол для бормашини 100х7 см «Славна®» (спанбонд-30 г/м2) стерильний</v>
          </cell>
          <cell r="E1459">
            <v>7.0000000000000007E-2</v>
          </cell>
          <cell r="F1459">
            <v>200</v>
          </cell>
        </row>
        <row r="1460">
          <cell r="C1460">
            <v>1211295</v>
          </cell>
          <cell r="D1460" t="str">
            <v>Чохол для кардіологічного обладнання 80х55 см на зав'язці «Славна®» (поліетилен - 55 г/м2) стерильний</v>
          </cell>
          <cell r="E1460">
            <v>7.0000000000000007E-2</v>
          </cell>
          <cell r="F1460">
            <v>50</v>
          </cell>
        </row>
        <row r="1461">
          <cell r="C1461">
            <v>1211709</v>
          </cell>
          <cell r="D1461" t="str">
            <v>Чохол для світловода 250см х 15см «Славна®» (СМС - 35 г/м2) стерильний</v>
          </cell>
          <cell r="E1461">
            <v>7.0000000000000007E-2</v>
          </cell>
          <cell r="F1461">
            <v>25</v>
          </cell>
        </row>
        <row r="1462">
          <cell r="C1462">
            <v>1211241</v>
          </cell>
          <cell r="D1462" t="str">
            <v>Чохол для світловода 250см х 30см (ламінований спанбонд 45г/м2) «Славна®» стерильний</v>
          </cell>
          <cell r="E1462">
            <v>7.0000000000000007E-2</v>
          </cell>
          <cell r="F1462">
            <v>35</v>
          </cell>
        </row>
        <row r="1463">
          <cell r="C1463">
            <v>1211226</v>
          </cell>
          <cell r="D1463" t="str">
            <v>Чохол для світловода 250х18 см «Славна®» (ламінований спанбонд - 45 г/м2) стерильний</v>
          </cell>
          <cell r="E1463">
            <v>7.0000000000000007E-2</v>
          </cell>
          <cell r="F1463">
            <v>25</v>
          </cell>
        </row>
        <row r="1464">
          <cell r="C1464">
            <v>1211291</v>
          </cell>
          <cell r="D1464" t="str">
            <v>Чохол для шнура 100х9 см з адгезивними стрічками «Славна®» (поліетилен), стерильний</v>
          </cell>
          <cell r="E1464">
            <v>7.0000000000000007E-2</v>
          </cell>
          <cell r="F1464">
            <v>200</v>
          </cell>
        </row>
        <row r="1465">
          <cell r="C1465">
            <v>1211296</v>
          </cell>
          <cell r="D1465" t="str">
            <v>Чохол для шнура 100х9 см з адгезивними стрічками 24х3 см (по краям) «Славна®» (поліетилен-55г/м2) стерильний</v>
          </cell>
          <cell r="E1465">
            <v>7.0000000000000007E-2</v>
          </cell>
          <cell r="F1465">
            <v>200</v>
          </cell>
        </row>
        <row r="1466">
          <cell r="C1466">
            <v>1211257</v>
          </cell>
          <cell r="D1466" t="str">
            <v>Чохол для шнура 120х5 см «Славна®» (ламінований спанбонд - 45 г/м2), стерильний</v>
          </cell>
          <cell r="E1466">
            <v>7.0000000000000007E-2</v>
          </cell>
          <cell r="F1466">
            <v>150</v>
          </cell>
        </row>
        <row r="1467">
          <cell r="C1467">
            <v>1211708</v>
          </cell>
          <cell r="D1467" t="str">
            <v>Чохол для шнура 150см х 12см з двома адгезивними стрічками 24см х 3см «Славна®» (поліетилен - 55 г/м2) стерильний</v>
          </cell>
          <cell r="E1467">
            <v>7.0000000000000007E-2</v>
          </cell>
          <cell r="F1467">
            <v>60</v>
          </cell>
        </row>
        <row r="1468">
          <cell r="C1468">
            <v>1211258</v>
          </cell>
          <cell r="D1468" t="str">
            <v>Чохол для шнура 150см х 30см «Славна®» (ламінований спанбонд - 45г/м2), стерильний</v>
          </cell>
          <cell r="E1468">
            <v>7.0000000000000007E-2</v>
          </cell>
          <cell r="F1468">
            <v>50</v>
          </cell>
        </row>
        <row r="1469">
          <cell r="C1469">
            <v>1211232</v>
          </cell>
          <cell r="D1469" t="str">
            <v>Чохол для шнура 150см х 30см з двома адгезивними стрічками 42см х 3см «Славна®» (поліетилен - 55 г/м2) стерильний</v>
          </cell>
          <cell r="E1469">
            <v>7.0000000000000007E-2</v>
          </cell>
          <cell r="F1469">
            <v>60</v>
          </cell>
        </row>
        <row r="1470">
          <cell r="C1470">
            <v>1211707</v>
          </cell>
          <cell r="D1470" t="str">
            <v>Чохол для шнура 150см х 15см з трикотажною манжетою «Славна®» (ламінований спанбонд - 45 г/м2) стерильний</v>
          </cell>
          <cell r="E1470">
            <v>7.0000000000000007E-2</v>
          </cell>
          <cell r="F1470">
            <v>70</v>
          </cell>
        </row>
        <row r="1471">
          <cell r="C1471">
            <v>1211267</v>
          </cell>
          <cell r="D1471" t="str">
            <v>Чохол для шнура 180х30 см «Славна®» (поліетилен-55 г/м2) стерильний</v>
          </cell>
          <cell r="E1471">
            <v>7.0000000000000007E-2</v>
          </cell>
          <cell r="F1471">
            <v>50</v>
          </cell>
        </row>
        <row r="1472">
          <cell r="C1472">
            <v>1211271</v>
          </cell>
          <cell r="D1472" t="str">
            <v>Чохол для шнура 200см х 15см "Славна®" (поліетилен - 30 г/м2) стерильний</v>
          </cell>
          <cell r="E1472">
            <v>7.0000000000000007E-2</v>
          </cell>
          <cell r="F1472">
            <v>70</v>
          </cell>
        </row>
        <row r="1473">
          <cell r="C1473">
            <v>1211233</v>
          </cell>
          <cell r="D1473" t="str">
            <v>Чохол для шнура 200 см х 15 см «Славна®» (поліетилен - 55 г/м2) стерильний</v>
          </cell>
          <cell r="E1473">
            <v>7.0000000000000007E-2</v>
          </cell>
          <cell r="F1473">
            <v>100</v>
          </cell>
        </row>
        <row r="1474">
          <cell r="C1474">
            <v>1211268</v>
          </cell>
          <cell r="D1474" t="str">
            <v>Чохол для шнура 200см х 9см з двома адгезивними стрічками 55см х 3см (по краям) «Славна®» (поліетилен - 55 г/м2) стерильний</v>
          </cell>
          <cell r="E1474">
            <v>7.0000000000000007E-2</v>
          </cell>
          <cell r="F1474">
            <v>1</v>
          </cell>
        </row>
        <row r="1475">
          <cell r="C1475">
            <v>1211293</v>
          </cell>
          <cell r="D1475" t="str">
            <v>Чохол для шнура 210х30 см «Славна®» (поліетилен-55 г/м2) стерильний</v>
          </cell>
          <cell r="E1475">
            <v>7.0000000000000007E-2</v>
          </cell>
          <cell r="F1475">
            <v>50</v>
          </cell>
        </row>
        <row r="1476">
          <cell r="C1476">
            <v>1211247</v>
          </cell>
          <cell r="D1476" t="str">
            <v>Чохол для шнура 250см х 15см «Славна®» стерильний ((поліетилен - 55 г/м2)</v>
          </cell>
          <cell r="E1476">
            <v>7.0000000000000007E-2</v>
          </cell>
          <cell r="F1476">
            <v>100</v>
          </cell>
        </row>
        <row r="1477">
          <cell r="C1477">
            <v>1211278</v>
          </cell>
          <cell r="D1477" t="str">
            <v>Чохол для шнура 250см х 15см з двома адгезивними стрічками 50см х 3см "Славна®" (поліетилен - 32 г/м2) стерильний</v>
          </cell>
          <cell r="E1477">
            <v>7.0000000000000007E-2</v>
          </cell>
          <cell r="F1477">
            <v>40</v>
          </cell>
        </row>
        <row r="1478">
          <cell r="C1478">
            <v>1211712</v>
          </cell>
          <cell r="D1478" t="str">
            <v>Чохол для шнура 250см х 15см «Славна®» (поліетилен - 30 г/м2) стерильний</v>
          </cell>
          <cell r="E1478">
            <v>7.0000000000000007E-2</v>
          </cell>
          <cell r="F1478">
            <v>40</v>
          </cell>
        </row>
        <row r="1479">
          <cell r="C1479">
            <v>1211282</v>
          </cell>
          <cell r="D1479" t="str">
            <v>Чохол для шнура 250см х 25см з двома адгезивними стрічками 42см х 3см «Славна®» стерильний</v>
          </cell>
          <cell r="E1479">
            <v>7.0000000000000007E-2</v>
          </cell>
          <cell r="F1479">
            <v>150</v>
          </cell>
        </row>
        <row r="1480">
          <cell r="C1480">
            <v>1211705</v>
          </cell>
          <cell r="D1480" t="str">
            <v>Чохол для шнура 250см х 15см «Славна®» (СММС - 35 г/м2) стерильний</v>
          </cell>
          <cell r="E1480">
            <v>7.0000000000000007E-2</v>
          </cell>
          <cell r="F1480">
            <v>0</v>
          </cell>
        </row>
        <row r="1481">
          <cell r="C1481">
            <v>1211225</v>
          </cell>
          <cell r="D1481" t="str">
            <v>Чохол для шнура 250х15 см «Славна®» (СМС - 35 г/м2) стерильний</v>
          </cell>
          <cell r="E1481">
            <v>7.0000000000000007E-2</v>
          </cell>
          <cell r="F1481">
            <v>50</v>
          </cell>
        </row>
        <row r="1482">
          <cell r="C1482">
            <v>1211290</v>
          </cell>
          <cell r="D1482" t="str">
            <v>Чохол для шнура 250х15 см з адгезивними стрічками 50х5 см «Славна®» (СМС - 35 г/м2) стерильний</v>
          </cell>
          <cell r="E1482">
            <v>7.0000000000000007E-2</v>
          </cell>
          <cell r="F1482">
            <v>50</v>
          </cell>
        </row>
        <row r="1483">
          <cell r="C1483">
            <v>1211242</v>
          </cell>
          <cell r="D1483" t="str">
            <v>Чохол для шнура 250х20 см (СМС - 30 г/м2) "Славна®" стерильний</v>
          </cell>
          <cell r="E1483">
            <v>7.0000000000000007E-2</v>
          </cell>
          <cell r="F1483">
            <v>30</v>
          </cell>
        </row>
        <row r="1484">
          <cell r="C1484">
            <v>1211270</v>
          </cell>
          <cell r="D1484" t="str">
            <v>Чохол для шнура 250х5 см «Славна®» (ламінований спанбонд 45 г/м2), стерильний</v>
          </cell>
          <cell r="E1484">
            <v>7.0000000000000007E-2</v>
          </cell>
          <cell r="F1484">
            <v>120</v>
          </cell>
        </row>
        <row r="1485">
          <cell r="C1485">
            <v>1211250</v>
          </cell>
          <cell r="D1485" t="str">
            <v>Чохол для шнура 250х8 см з двома адгезивними стрічками 17х3 см "Славна®" нестерильний</v>
          </cell>
          <cell r="E1485">
            <v>7.0000000000000007E-2</v>
          </cell>
          <cell r="F1485">
            <v>125</v>
          </cell>
        </row>
        <row r="1486">
          <cell r="C1486">
            <v>1211253</v>
          </cell>
          <cell r="D1486" t="str">
            <v>Чохол для шнура 250х9 см з двома адгезивними стрічками 24 х3 см (по краям)«Славна®» стерильний</v>
          </cell>
          <cell r="E1486">
            <v>7.0000000000000007E-2</v>
          </cell>
          <cell r="F1486">
            <v>50</v>
          </cell>
        </row>
        <row r="1487">
          <cell r="C1487">
            <v>1211264</v>
          </cell>
          <cell r="D1487" t="str">
            <v>Чохол для шнура 70х4 см на резинках «Славна®» (спанбонд - 30 г/м2), стерильний</v>
          </cell>
          <cell r="E1487">
            <v>7.0000000000000007E-2</v>
          </cell>
          <cell r="F1487">
            <v>350</v>
          </cell>
        </row>
        <row r="1488">
          <cell r="C1488">
            <v>1211218</v>
          </cell>
          <cell r="D1488" t="str">
            <v>Чохол захисний для кінцівки 80х35 см 1 шт «Славна®» (ламінований спанбонд - 45 г/м2) стерильний</v>
          </cell>
          <cell r="E1488">
            <v>7.0000000000000007E-2</v>
          </cell>
          <cell r="F1488">
            <v>80</v>
          </cell>
        </row>
        <row r="1489">
          <cell r="C1489">
            <v>1211216</v>
          </cell>
          <cell r="D1489" t="str">
            <v>Чохол захисний для кінцівки 80х35 см - 1 шт «Славна®» (СМС - 25 г/м2) стерильний</v>
          </cell>
          <cell r="E1489">
            <v>7.0000000000000007E-2</v>
          </cell>
          <cell r="F1489">
            <v>100</v>
          </cell>
        </row>
        <row r="1490">
          <cell r="C1490">
            <v>1211217</v>
          </cell>
          <cell r="D1490" t="str">
            <v>Чохол захисний для кінцівки 80х35 см 1 шт «Славна®» (СМС - 35 г/м2) стерильний</v>
          </cell>
          <cell r="E1490">
            <v>7.0000000000000007E-2</v>
          </cell>
          <cell r="F1490">
            <v>80</v>
          </cell>
        </row>
        <row r="1491">
          <cell r="C1491">
            <v>1211289</v>
          </cell>
          <cell r="D1491" t="str">
            <v>Чохол захисний для кінцівки 80х35 см з адгезивною стрічкою 50х5 см «Славна®» (ламінований спанбонд- 45 г/м2) стерильний</v>
          </cell>
          <cell r="E1491">
            <v>7.0000000000000007E-2</v>
          </cell>
          <cell r="F1491">
            <v>70</v>
          </cell>
        </row>
        <row r="1492">
          <cell r="C1492">
            <v>1211205</v>
          </cell>
          <cell r="D1492" t="str">
            <v>Чохол захисний для ніг 120х80 см - 2 шт «Славна®» (ламінований спанбонд - 45 г/м2) стерильний</v>
          </cell>
          <cell r="E1492">
            <v>7.0000000000000007E-2</v>
          </cell>
          <cell r="F1492">
            <v>10</v>
          </cell>
        </row>
        <row r="1493">
          <cell r="C1493">
            <v>1211204</v>
          </cell>
          <cell r="D1493" t="str">
            <v>Чохол захисний для ніг 120х80 см - 2 шт «Славна®» (СМС - 35 г/м2) стерильний</v>
          </cell>
          <cell r="E1493">
            <v>7.0000000000000007E-2</v>
          </cell>
          <cell r="F1493">
            <v>10</v>
          </cell>
        </row>
        <row r="1494">
          <cell r="C1494">
            <v>1211203</v>
          </cell>
          <cell r="D1494" t="str">
            <v>Чохол захисний для ніг 120х80 см - 2 шт «Славна®» (СМС - 25 г/м2) стерильний</v>
          </cell>
          <cell r="E1494">
            <v>7.0000000000000007E-2</v>
          </cell>
          <cell r="F1494">
            <v>15</v>
          </cell>
        </row>
        <row r="1495">
          <cell r="C1495">
            <v>1211208</v>
          </cell>
          <cell r="D1495" t="str">
            <v>Чохол захисний для ніг 40х30 см - 2 шт «Славна®» ((ламінований спанбонд- 45 г/м2) стерильний</v>
          </cell>
          <cell r="E1495">
            <v>7.0000000000000007E-2</v>
          </cell>
          <cell r="F1495">
            <v>150</v>
          </cell>
        </row>
        <row r="1496">
          <cell r="C1496">
            <v>1211207</v>
          </cell>
          <cell r="D1496" t="str">
            <v>Чохол захисний для ніг 40х30 см - 2 шт «Славна®» (СМС - 35 г/м2) стерильний</v>
          </cell>
          <cell r="E1496">
            <v>7.0000000000000007E-2</v>
          </cell>
          <cell r="F1496">
            <v>150</v>
          </cell>
        </row>
        <row r="1497">
          <cell r="C1497">
            <v>1211206</v>
          </cell>
          <cell r="D1497" t="str">
            <v>Чохол захисний для ніг 40х30 см - 2 шт «Славна®» (СМС - 25 г/м2) стерильний</v>
          </cell>
          <cell r="E1497">
            <v>7.0000000000000007E-2</v>
          </cell>
          <cell r="F1497">
            <v>150</v>
          </cell>
        </row>
        <row r="1498">
          <cell r="C1498">
            <v>1211215</v>
          </cell>
          <cell r="D1498" t="str">
            <v>Чохол захисний для ноги (руки) 80х25 см - 1 шт «Славна®» (ламінований спанбонд - 45 г/м2) стерильний</v>
          </cell>
          <cell r="E1498">
            <v>7.0000000000000007E-2</v>
          </cell>
          <cell r="F1498">
            <v>100</v>
          </cell>
        </row>
        <row r="1499">
          <cell r="C1499">
            <v>1211213</v>
          </cell>
          <cell r="D1499" t="str">
            <v>Чохол захисний для ноги (руки) 80х25 см - 1 шт «Славна®» (СМС - 25 г/м2) стерильний</v>
          </cell>
          <cell r="E1499">
            <v>7.0000000000000007E-2</v>
          </cell>
          <cell r="F1499">
            <v>100</v>
          </cell>
        </row>
        <row r="1500">
          <cell r="C1500">
            <v>1211214</v>
          </cell>
          <cell r="D1500" t="str">
            <v>Чохол захисний для ноги (руки) 80х25 см - 1 шт «Славна®» (СМС - 35 г/м2) стерильний</v>
          </cell>
          <cell r="E1500">
            <v>7.0000000000000007E-2</v>
          </cell>
          <cell r="F1500">
            <v>100</v>
          </cell>
        </row>
        <row r="1501">
          <cell r="C1501">
            <v>1211212</v>
          </cell>
          <cell r="D1501" t="str">
            <v>Чохол захисний для ноги 100х40 см - 1 шт «Славна®» (ламінований спанбонд- 45 г/м2) стерильний</v>
          </cell>
          <cell r="E1501">
            <v>7.0000000000000007E-2</v>
          </cell>
          <cell r="F1501">
            <v>60</v>
          </cell>
        </row>
        <row r="1502">
          <cell r="C1502">
            <v>1211211</v>
          </cell>
          <cell r="D1502" t="str">
            <v>Чохол захисний для ноги 100х40 см - 1 шт «Славна®» (СМС - 35 г/м2) стерильний</v>
          </cell>
          <cell r="E1502">
            <v>7.0000000000000007E-2</v>
          </cell>
          <cell r="F1502">
            <v>65</v>
          </cell>
        </row>
        <row r="1503">
          <cell r="C1503">
            <v>1211210</v>
          </cell>
          <cell r="D1503" t="str">
            <v>Чохол захисний для ноги 100х40 см «Славна®» (СМС - 25 г/м2) стерильний</v>
          </cell>
          <cell r="E1503">
            <v>7.0000000000000007E-2</v>
          </cell>
          <cell r="F1503">
            <v>70</v>
          </cell>
        </row>
        <row r="1504">
          <cell r="C1504">
            <v>1211284</v>
          </cell>
          <cell r="D1504" t="str">
            <v>Чохол медичний 30х11 см для обладнання з адгезивною стрічкою «Славна®» (поліетилен) стерильний</v>
          </cell>
          <cell r="E1504">
            <v>7.0000000000000007E-2</v>
          </cell>
          <cell r="F1504">
            <v>500</v>
          </cell>
        </row>
        <row r="1505">
          <cell r="C1505">
            <v>1211285</v>
          </cell>
          <cell r="D1505" t="str">
            <v>Чохол медичний 42х32 см для кардіологічного обладнання «Славна®» (поліетилен) стерильний</v>
          </cell>
          <cell r="E1505">
            <v>7.0000000000000007E-2</v>
          </cell>
          <cell r="F1505">
            <v>100</v>
          </cell>
        </row>
        <row r="1506">
          <cell r="C1506">
            <v>1211263</v>
          </cell>
          <cell r="D1506" t="str">
            <v>Чохол медичний 75х50 см для обладнання  діаметром 100 см «Славна®» стерильний</v>
          </cell>
          <cell r="E1506">
            <v>7.0000000000000007E-2</v>
          </cell>
          <cell r="F1506">
            <v>0</v>
          </cell>
        </row>
        <row r="1507">
          <cell r="C1507">
            <v>1211281</v>
          </cell>
          <cell r="D1507" t="str">
            <v>Чохол на апарат d 30 см, довж.150 см (на одному кінці-з манжетою, на іншому-на зав`язках) (СМС - 35 г/м2) стерильний</v>
          </cell>
          <cell r="E1507">
            <v>7.0000000000000007E-2</v>
          </cell>
          <cell r="F1507">
            <v>0</v>
          </cell>
        </row>
        <row r="1508">
          <cell r="C1508">
            <v>1211234</v>
          </cell>
          <cell r="D1508" t="str">
            <v>Чохол на каталку 195х60х10 см (спанбонд 30 г/м2), нестерильний</v>
          </cell>
          <cell r="E1508">
            <v>7.0000000000000007E-2</v>
          </cell>
          <cell r="F1508">
            <v>20</v>
          </cell>
        </row>
        <row r="1509">
          <cell r="C1509">
            <v>1211227</v>
          </cell>
          <cell r="D1509" t="str">
            <v>Чохол на кушетку 200х60х8 см «Славна®» (ламінований спанбонд - 45 г/м2) стерильний</v>
          </cell>
          <cell r="E1509">
            <v>7.0000000000000007E-2</v>
          </cell>
          <cell r="F1509">
            <v>10</v>
          </cell>
        </row>
        <row r="1510">
          <cell r="C1510">
            <v>1211265</v>
          </cell>
          <cell r="D1510" t="str">
            <v>Чохол на кушетку 200х65х10 см (з резинкою та  зав`язками для ніжок) «Славна®» (спанбонд - 30 г/м2), нестерильний</v>
          </cell>
          <cell r="E1510">
            <v>7.0000000000000007E-2</v>
          </cell>
          <cell r="F1510">
            <v>25</v>
          </cell>
        </row>
        <row r="1511">
          <cell r="C1511">
            <v>1211248</v>
          </cell>
          <cell r="D1511" t="str">
            <v>Чохол на мiкроскоп для нейрохiрургiї 205см х 120см iз захисним окуляром діаметром 6 см (на 3 окуляри) «Славна®» (поліетилен - 30 г/м2) стерильний</v>
          </cell>
          <cell r="E1511">
            <v>7.0000000000000007E-2</v>
          </cell>
          <cell r="F1511">
            <v>10</v>
          </cell>
        </row>
        <row r="1512">
          <cell r="C1512">
            <v>1211228</v>
          </cell>
          <cell r="D1512" t="str">
            <v>Чохол на матрац 200х80х20 см на резинці та зав`язках «Славна®» (ламінований спанбонд - 45 г/м2) стерильний</v>
          </cell>
          <cell r="E1512">
            <v>7.0000000000000007E-2</v>
          </cell>
          <cell r="F1512">
            <v>20</v>
          </cell>
        </row>
        <row r="1513">
          <cell r="C1513">
            <v>1211269</v>
          </cell>
          <cell r="D1513" t="str">
            <v>Чохол на матрац 200х90х10 см на резинці (ламінований спанбонд - 45г/м2),  нестерильний</v>
          </cell>
          <cell r="E1513">
            <v>7.0000000000000007E-2</v>
          </cell>
          <cell r="F1513">
            <v>16</v>
          </cell>
        </row>
        <row r="1514">
          <cell r="C1514">
            <v>1211261</v>
          </cell>
          <cell r="D1514" t="str">
            <v>Чохол на матрац 200х90х10 см на резинці «Славна®» (спанбонд - 30 г/м2), нестерильний</v>
          </cell>
          <cell r="E1514">
            <v>7.0000000000000007E-2</v>
          </cell>
          <cell r="F1514">
            <v>60</v>
          </cell>
        </row>
        <row r="1515">
          <cell r="C1515">
            <v>1211294</v>
          </cell>
          <cell r="D1515" t="str">
            <v>Чохол на мікроскоп для нейрохірургії «Славна®» (спанбонд - 30 г/м2) стерильний</v>
          </cell>
          <cell r="E1515">
            <v>7.0000000000000007E-2</v>
          </cell>
          <cell r="F1515">
            <v>6</v>
          </cell>
        </row>
        <row r="1516">
          <cell r="C1516">
            <v>1211238</v>
          </cell>
          <cell r="D1516" t="str">
            <v>Чохол на мікроскоп для нейрохірургії 205см х 120 см (на 3 окуляри) «Славна®» (поліетилен - 30 г/м2) стерильний</v>
          </cell>
          <cell r="E1516">
            <v>7.0000000000000007E-2</v>
          </cell>
          <cell r="F1516">
            <v>10</v>
          </cell>
        </row>
        <row r="1517">
          <cell r="C1517">
            <v>1211239</v>
          </cell>
          <cell r="D1517" t="str">
            <v>Чохол на мікроскоп для нейрохірургії 250 см х 120 см (на 2 окуляри) «Славна®» (поліетилен - 30 г/м2) стерильний</v>
          </cell>
          <cell r="E1517">
            <v>7.0000000000000007E-2</v>
          </cell>
          <cell r="F1517">
            <v>20</v>
          </cell>
        </row>
        <row r="1518">
          <cell r="C1518">
            <v>1220917</v>
          </cell>
          <cell r="D1518" t="str">
            <v>Бахіли медичні високі на зав`язках «Славна®» (спанбонд - 30 г/м2(Д)), стерильні</v>
          </cell>
          <cell r="E1518">
            <v>7.0000000000000007E-2</v>
          </cell>
          <cell r="F1518">
            <v>0</v>
          </cell>
        </row>
        <row r="1519">
          <cell r="C1519">
            <v>3130115</v>
          </cell>
          <cell r="D1519" t="str">
            <v>Комбінезон з капюшоном білого кольору (розмір 50-52 (L)) (спанбонд - 40 г/м2(Д)), нестерильний</v>
          </cell>
          <cell r="E1519">
            <v>7.0000000000000007E-2</v>
          </cell>
          <cell r="F1519">
            <v>30</v>
          </cell>
        </row>
        <row r="1520">
          <cell r="C1520">
            <v>3130116</v>
          </cell>
          <cell r="D1520" t="str">
            <v>Комбінезон з капюшоном білого кольору (розмір 54-56 (ХL)) (спанбонд - 40 г/м2(Д)), нестерильний</v>
          </cell>
          <cell r="E1520">
            <v>7.0000000000000007E-2</v>
          </cell>
          <cell r="F1520">
            <v>40</v>
          </cell>
        </row>
        <row r="1521">
          <cell r="C1521">
            <v>3130117</v>
          </cell>
          <cell r="D1521" t="str">
            <v>Комбінезон з капюшоном білого кольору (розмір 58-60 (ХХL)) (спанбонд - 40 г/м(Д)), нестерильний</v>
          </cell>
          <cell r="E1521">
            <v>7.0000000000000007E-2</v>
          </cell>
          <cell r="F1521">
            <v>40</v>
          </cell>
        </row>
        <row r="1522">
          <cell r="C1522">
            <v>3120108</v>
          </cell>
          <cell r="D1522" t="str">
            <v>Халат на блискавці білого кольору довжиною 130 см (розмір 50-52 (L)) (спанбонд - 30 г/м(Д)), нестерильний</v>
          </cell>
          <cell r="E1522">
            <v>7.0000000000000007E-2</v>
          </cell>
          <cell r="F1522">
            <v>0</v>
          </cell>
        </row>
        <row r="1523">
          <cell r="C1523">
            <v>3120109</v>
          </cell>
          <cell r="D1523" t="str">
            <v>Халат на кнопках білого кольору довжиною 117 см (розмір 50-52 (L)) (спанбонд - 25 г/м2(Д)), нестерильний</v>
          </cell>
          <cell r="E1523">
            <v>7.0000000000000007E-2</v>
          </cell>
          <cell r="F1523">
            <v>90</v>
          </cell>
        </row>
        <row r="1524">
          <cell r="C1524">
            <v>3120111</v>
          </cell>
          <cell r="D1524" t="str">
            <v>Халат на кнопках білого кольору довжиною 132 см (розмір 54-56 (ХL)) (спанбонд - 40г/м2(Д)), нестерильний</v>
          </cell>
          <cell r="E1524">
            <v>7.0000000000000007E-2</v>
          </cell>
          <cell r="F1524">
            <v>0</v>
          </cell>
        </row>
        <row r="1525">
          <cell r="C1525">
            <v>3120112</v>
          </cell>
          <cell r="D1525" t="str">
            <v>Халат на кнопках, білого кольору довжиною 132 см (розмір 54-56 (XL)) (спанбонд - 30 г/м2(Д)),  нестерильний</v>
          </cell>
          <cell r="E1525">
            <v>7.0000000000000007E-2</v>
          </cell>
          <cell r="F1525">
            <v>60</v>
          </cell>
        </row>
        <row r="1526">
          <cell r="C1526">
            <v>3120113</v>
          </cell>
          <cell r="D1526" t="str">
            <v>Халат на липучках білого кольору довжиною 130 см (розмір 50-52 (L)) (спанбонд - 30 г/м2(Д)), нестерильний</v>
          </cell>
          <cell r="E1526">
            <v>7.0000000000000007E-2</v>
          </cell>
          <cell r="F1526">
            <v>0</v>
          </cell>
        </row>
        <row r="1527">
          <cell r="C1527">
            <v>3110103</v>
          </cell>
          <cell r="D1527" t="str">
            <v>Шолом захисний одноразового використання білого кольору (спанбонд - 30 г/м2(Д)), нестерильний</v>
          </cell>
          <cell r="E1527">
            <v>7.0000000000000007E-2</v>
          </cell>
          <cell r="F1527">
            <v>150</v>
          </cell>
        </row>
        <row r="1528">
          <cell r="C1528">
            <v>1310607</v>
          </cell>
          <cell r="D1528" t="str">
            <v>Комбінезон медичний  (спанбонд - 30 г/м2(Д)), стерильний</v>
          </cell>
          <cell r="E1528">
            <v>7.0000000000000007E-2</v>
          </cell>
          <cell r="F1528">
            <v>0</v>
          </cell>
        </row>
        <row r="1529">
          <cell r="C1529">
            <v>1220709</v>
          </cell>
          <cell r="D1529" t="str">
            <v>Накидка для відвідувача на зав`язках довжиною 110 см «Славна®» (спанбонд - 30 г/м(Д)), стерильна</v>
          </cell>
          <cell r="E1529">
            <v>7.0000000000000007E-2</v>
          </cell>
          <cell r="F1529">
            <v>100</v>
          </cell>
        </row>
        <row r="1530">
          <cell r="C1530">
            <v>1211380</v>
          </cell>
          <cell r="D1530" t="str">
            <v>Покриття операційне 100х90 см «Славна®» (спанбонд - 30 г/м2(Д)), нестерильне</v>
          </cell>
          <cell r="E1530">
            <v>7.0000000000000007E-2</v>
          </cell>
          <cell r="F1530">
            <v>0</v>
          </cell>
        </row>
        <row r="1531">
          <cell r="C1531">
            <v>1210197</v>
          </cell>
          <cell r="D1531" t="str">
            <v>Покриття операційне 100х90 см «Славна®» (спанбонд - 30 г/м2(Д)), стерильне</v>
          </cell>
          <cell r="E1531">
            <v>7.0000000000000007E-2</v>
          </cell>
          <cell r="F1531">
            <v>0</v>
          </cell>
        </row>
        <row r="1532">
          <cell r="C1532">
            <v>1211379</v>
          </cell>
          <cell r="D1532" t="str">
            <v>Покриття операційне 120х80 см «Славна®» (спанбонд - 30 г/м2(Д)), нестерильне</v>
          </cell>
          <cell r="E1532">
            <v>7.0000000000000007E-2</v>
          </cell>
          <cell r="F1532">
            <v>0</v>
          </cell>
        </row>
        <row r="1533">
          <cell r="C1533">
            <v>1210196</v>
          </cell>
          <cell r="D1533" t="str">
            <v>Покриття операційне 120х80 см «Славна®» (спанбонд - 30 г/м2(Д)), стерильне</v>
          </cell>
          <cell r="E1533">
            <v>7.0000000000000007E-2</v>
          </cell>
          <cell r="F1533">
            <v>180</v>
          </cell>
        </row>
        <row r="1534">
          <cell r="C1534">
            <v>1211378</v>
          </cell>
          <cell r="D1534" t="str">
            <v>Покриття операційне 140х80 см «Славна®» (спанбонд - 30 г/м2(Д)), нестерильне</v>
          </cell>
          <cell r="E1534">
            <v>7.0000000000000007E-2</v>
          </cell>
          <cell r="F1534">
            <v>60</v>
          </cell>
        </row>
        <row r="1535">
          <cell r="C1535">
            <v>1210195</v>
          </cell>
          <cell r="D1535" t="str">
            <v>Покриття операційне 140х80 см «Славна®» (спанбонд - 30 г/м2(Д)), стерильне</v>
          </cell>
          <cell r="E1535">
            <v>7.0000000000000007E-2</v>
          </cell>
          <cell r="F1535">
            <v>50</v>
          </cell>
        </row>
        <row r="1536">
          <cell r="C1536">
            <v>1211376</v>
          </cell>
          <cell r="D1536" t="str">
            <v>Покриття операційне 200х120 см «Славна®» (спанбонд - 30 г/м2(Д)), нестерильне</v>
          </cell>
          <cell r="E1536">
            <v>7.0000000000000007E-2</v>
          </cell>
          <cell r="F1536">
            <v>0</v>
          </cell>
        </row>
        <row r="1537">
          <cell r="C1537">
            <v>1210194</v>
          </cell>
          <cell r="D1537" t="str">
            <v>Покриття операційне 200х120 см «Славна®» (спанбонд - 30 г/м2(Д)), стерильне</v>
          </cell>
          <cell r="E1537">
            <v>7.0000000000000007E-2</v>
          </cell>
          <cell r="F1537">
            <v>65</v>
          </cell>
        </row>
        <row r="1538">
          <cell r="C1538">
            <v>1211375</v>
          </cell>
          <cell r="D1538" t="str">
            <v>Покриття операційне 200х160 см «Славна®» (спанбонд - 30 г/м2(Д)), нестерильне</v>
          </cell>
          <cell r="E1538">
            <v>7.0000000000000007E-2</v>
          </cell>
          <cell r="F1538">
            <v>0</v>
          </cell>
        </row>
        <row r="1539">
          <cell r="C1539">
            <v>1210193</v>
          </cell>
          <cell r="D1539" t="str">
            <v>Покриття операційне 200х160 см «Славна®» (спанбонд- 30 г/м2(Д)), стерильне</v>
          </cell>
          <cell r="E1539">
            <v>7.0000000000000007E-2</v>
          </cell>
          <cell r="F1539">
            <v>0</v>
          </cell>
        </row>
        <row r="1540">
          <cell r="C1540">
            <v>1211377</v>
          </cell>
          <cell r="D1540" t="str">
            <v>Покриття операційне 200х60 см «Славна®» (спанбонд - 30 г/м2(Д)), нестерильне</v>
          </cell>
          <cell r="E1540">
            <v>7.0000000000000007E-2</v>
          </cell>
          <cell r="F1540">
            <v>0</v>
          </cell>
        </row>
        <row r="1541">
          <cell r="C1541">
            <v>1211374</v>
          </cell>
          <cell r="D1541" t="str">
            <v>Покриття операційне 210х120 см «Славна®» (спанбонд - 30 г/м2(Д)), нестерильне</v>
          </cell>
          <cell r="E1541">
            <v>7.0000000000000007E-2</v>
          </cell>
          <cell r="F1541">
            <v>25</v>
          </cell>
        </row>
        <row r="1542">
          <cell r="C1542">
            <v>1210192</v>
          </cell>
          <cell r="D1542" t="str">
            <v>Покриття операційне 210х120 см «Славна®» (спанбонд- 30 г/м2(Д)), стерильне</v>
          </cell>
          <cell r="E1542">
            <v>7.0000000000000007E-2</v>
          </cell>
          <cell r="F1542">
            <v>65</v>
          </cell>
        </row>
        <row r="1543">
          <cell r="C1543">
            <v>1210191</v>
          </cell>
          <cell r="D1543" t="str">
            <v>Покриття операційне 210х140 см «Славна®» (спанбонд- 30 г/м2(Д)), стерильне</v>
          </cell>
          <cell r="E1543">
            <v>7.0000000000000007E-2</v>
          </cell>
          <cell r="F1543">
            <v>50</v>
          </cell>
        </row>
        <row r="1544">
          <cell r="C1544">
            <v>1210190</v>
          </cell>
          <cell r="D1544" t="str">
            <v>Покриття операційне 210х160 см «Славна®» (спанбонд- 30 г/м2(Д)), стерильне</v>
          </cell>
          <cell r="E1544">
            <v>7.0000000000000007E-2</v>
          </cell>
          <cell r="F1544">
            <v>45</v>
          </cell>
        </row>
        <row r="1545">
          <cell r="C1545">
            <v>1211373</v>
          </cell>
          <cell r="D1545" t="str">
            <v>Покриття операційне 240х160 см «Славна®» (спанбонд - 30 г/м2(Д)), нестерильне</v>
          </cell>
          <cell r="E1545">
            <v>7.0000000000000007E-2</v>
          </cell>
          <cell r="F1545">
            <v>0</v>
          </cell>
        </row>
        <row r="1546">
          <cell r="C1546">
            <v>1210189</v>
          </cell>
          <cell r="D1546" t="str">
            <v>Покриття операційне 240х160 см «Славна®» (спанбонд - 30 г/м2(Д)), стерильне</v>
          </cell>
          <cell r="E1546">
            <v>7.0000000000000007E-2</v>
          </cell>
          <cell r="F1546">
            <v>0</v>
          </cell>
        </row>
        <row r="1547">
          <cell r="C1547">
            <v>1210188</v>
          </cell>
          <cell r="D1547" t="str">
            <v>Покриття операційне 260х160 см «Славна®» (спанбонд - 30 г/м2(Д)), стерильне</v>
          </cell>
          <cell r="E1547">
            <v>7.0000000000000007E-2</v>
          </cell>
          <cell r="F1547">
            <v>45</v>
          </cell>
        </row>
        <row r="1548">
          <cell r="C1548">
            <v>1210187</v>
          </cell>
          <cell r="D1548" t="str">
            <v>Покриття операційне 300х160 см «Славна®» (спанбонд - 30 г/м2(Д)), стерильне</v>
          </cell>
          <cell r="E1548">
            <v>7.0000000000000007E-2</v>
          </cell>
          <cell r="F1548">
            <v>0</v>
          </cell>
        </row>
        <row r="1549">
          <cell r="C1549">
            <v>1211383</v>
          </cell>
          <cell r="D1549" t="str">
            <v>Покриття операційне 40х30 см «Славна®» (спанбонд - 30 г/м2(Д)), нестерильне</v>
          </cell>
          <cell r="E1549">
            <v>7.0000000000000007E-2</v>
          </cell>
          <cell r="F1549">
            <v>0</v>
          </cell>
        </row>
        <row r="1550">
          <cell r="C1550">
            <v>1211602</v>
          </cell>
          <cell r="D1550" t="str">
            <v>Покриття операційне 40х30 см «Славна®»(спанбонд - 30 г/м2(Д)), стерильне</v>
          </cell>
          <cell r="E1550">
            <v>7.0000000000000007E-2</v>
          </cell>
          <cell r="F1550">
            <v>300</v>
          </cell>
        </row>
        <row r="1551">
          <cell r="C1551">
            <v>1211382</v>
          </cell>
          <cell r="D1551" t="str">
            <v>Покриття операційне 60х50 см «Славна®» (спанбонд - 30 г/м2(Д)), нестерильне</v>
          </cell>
          <cell r="E1551">
            <v>7.0000000000000007E-2</v>
          </cell>
          <cell r="F1551">
            <v>0</v>
          </cell>
        </row>
        <row r="1552">
          <cell r="C1552">
            <v>1211601</v>
          </cell>
          <cell r="D1552" t="str">
            <v>Покриття операційне 60х50 см «Славна®» (спанбонд - 30 г/м2(Д)), стерильне</v>
          </cell>
          <cell r="E1552">
            <v>7.0000000000000007E-2</v>
          </cell>
          <cell r="F1552">
            <v>150</v>
          </cell>
        </row>
        <row r="1553">
          <cell r="C1553">
            <v>1211381</v>
          </cell>
          <cell r="D1553" t="str">
            <v>Покриття операційне 80х60 см «Славна®» (спанбонд - 30 г/м2(Д)), нестерильне</v>
          </cell>
          <cell r="E1553">
            <v>7.0000000000000007E-2</v>
          </cell>
          <cell r="F1553">
            <v>130</v>
          </cell>
        </row>
        <row r="1554">
          <cell r="C1554">
            <v>1210199</v>
          </cell>
          <cell r="D1554" t="str">
            <v>Покриття операційне 80х60 см «Славна®» (спанбонд - 30 г/м2(Д)), стерильне</v>
          </cell>
          <cell r="E1554">
            <v>7.0000000000000007E-2</v>
          </cell>
          <cell r="F1554">
            <v>100</v>
          </cell>
        </row>
        <row r="1555">
          <cell r="C1555">
            <v>1210198</v>
          </cell>
          <cell r="D1555" t="str">
            <v>Покриття операційне 80х70 см «Славна®» (спанбонд - 30 г/м2(Д)), стерильне</v>
          </cell>
          <cell r="E1555">
            <v>7.0000000000000007E-2</v>
          </cell>
          <cell r="F1555">
            <v>100</v>
          </cell>
        </row>
        <row r="1556">
          <cell r="C1556">
            <v>1220007</v>
          </cell>
          <cell r="D1556" t="str">
            <v>Халат медичний (для відвідувача) на зав`язках довжиною 115 см (розмір 46-48 (M)) «Славна®» (спанбонд - 30 г/м2(Д)), стерильний</v>
          </cell>
          <cell r="E1556">
            <v>7.0000000000000007E-2</v>
          </cell>
          <cell r="F1556">
            <v>0</v>
          </cell>
        </row>
        <row r="1557">
          <cell r="C1557">
            <v>1220008</v>
          </cell>
          <cell r="D1557" t="str">
            <v>Халат медичний (для відвідувача) на зав`язках довжиною 117 см (розмір 50-52 (L)) «Славна®» (спанбонд - 30 г/м2(Д)), стерильний</v>
          </cell>
          <cell r="E1557">
            <v>7.0000000000000007E-2</v>
          </cell>
          <cell r="F1557">
            <v>0</v>
          </cell>
        </row>
        <row r="1558">
          <cell r="C1558">
            <v>1220005</v>
          </cell>
          <cell r="D1558" t="str">
            <v>Халат медичний  (хірургічний) на зав`язках довжиною 110 см (рукав на манжеті) (розмір 50-52 (L)) «Славна®» (спанбонд - 30 г/м2(Д)), стерильний</v>
          </cell>
          <cell r="E1558">
            <v>7.0000000000000007E-2</v>
          </cell>
          <cell r="F1558">
            <v>0</v>
          </cell>
        </row>
        <row r="1559">
          <cell r="C1559">
            <v>1220006</v>
          </cell>
          <cell r="D1559" t="str">
            <v>Халат медичний (хірургічний) на зав`язках довжиною 110 см (рукав на резинці) (розмір 50-52 (L)) «Славна®» (спанбонд - 30 г/м2(Д)), стерильний</v>
          </cell>
          <cell r="E1559">
            <v>7.0000000000000007E-2</v>
          </cell>
          <cell r="F1559">
            <v>50</v>
          </cell>
        </row>
        <row r="1560">
          <cell r="C1560">
            <v>1220004</v>
          </cell>
          <cell r="D1560" t="str">
            <v>Халат медичний (хірургічний) на зав`язках довжиною 110 см (розмір 46-48 (М)) «Славна®» (спанбонд - 30 г/м2(Д)), стерильний</v>
          </cell>
          <cell r="E1560">
            <v>7.0000000000000007E-2</v>
          </cell>
          <cell r="F1560">
            <v>50</v>
          </cell>
        </row>
        <row r="1561">
          <cell r="C1561">
            <v>1220001</v>
          </cell>
          <cell r="D1561" t="str">
            <v>Халат медичний (хірургічний) на зав`язках довжиною 120 см (розмір 46-48 (М)) «Славна®» (спанбонд 30 г/м2(Д)), стерильний</v>
          </cell>
          <cell r="E1561">
            <v>7.0000000000000007E-2</v>
          </cell>
          <cell r="F1561">
            <v>50</v>
          </cell>
        </row>
        <row r="1562">
          <cell r="C1562">
            <v>1220002</v>
          </cell>
          <cell r="D1562" t="str">
            <v>Халат медичний (хірургічний) на зав`язках довжиною 120 см (розмір 50-52 (L)) «Славна®»  (спанбонд - 30г/м2(Д)), стерильний</v>
          </cell>
          <cell r="E1562">
            <v>7.0000000000000007E-2</v>
          </cell>
          <cell r="F1562">
            <v>45</v>
          </cell>
        </row>
        <row r="1563">
          <cell r="C1563">
            <v>1220003</v>
          </cell>
          <cell r="D1563" t="str">
            <v>Халат медичний (хірургічний) на зав`язках довжиною 120 см (розмір 54-56( ХL)) «Славна®»  (спанбонд - 30г/м2(Д)), стерильний</v>
          </cell>
          <cell r="E1563">
            <v>7.0000000000000007E-2</v>
          </cell>
          <cell r="F1563">
            <v>45</v>
          </cell>
        </row>
        <row r="1564">
          <cell r="C1564">
            <v>1220122</v>
          </cell>
          <cell r="D1564" t="str">
            <v>Шапочка-ковпак медична «Славна®» (спанбонд - 30 г/м2(Д)), стерильна</v>
          </cell>
          <cell r="E1564">
            <v>7.0000000000000007E-2</v>
          </cell>
          <cell r="F1564">
            <v>0</v>
          </cell>
        </row>
        <row r="1565">
          <cell r="C1565">
            <v>1310706</v>
          </cell>
          <cell r="D1565" t="str">
            <v>Бахіли медичні високі на зав`язках (ламінований спанбонд - 45 г/м2 ) нестерильні</v>
          </cell>
          <cell r="E1565">
            <v>7.0000000000000007E-2</v>
          </cell>
          <cell r="F1565">
            <v>100</v>
          </cell>
        </row>
        <row r="1566">
          <cell r="C1566">
            <v>1310701</v>
          </cell>
          <cell r="D1566" t="str">
            <v>Бахіли медичні високі на зав`язках (ламінований спанбонд - 45 г/м2 ) стерильні</v>
          </cell>
          <cell r="E1566">
            <v>7.0000000000000007E-2</v>
          </cell>
          <cell r="F1566">
            <v>80</v>
          </cell>
        </row>
        <row r="1567">
          <cell r="C1567">
            <v>1310705</v>
          </cell>
          <cell r="D1567" t="str">
            <v>Бахіли медичні високі на зав`язках (подовжені) (ламінований спанбонд - 45 г/м2) стерильні</v>
          </cell>
          <cell r="E1567">
            <v>7.0000000000000007E-2</v>
          </cell>
          <cell r="F1567">
            <v>30</v>
          </cell>
        </row>
        <row r="1568">
          <cell r="C1568">
            <v>1310703</v>
          </cell>
          <cell r="D1568" t="str">
            <v>Бахіли медичні високі на липучках (ламінований спанбонд - 45 г/м2 ) стерильні</v>
          </cell>
          <cell r="E1568">
            <v>7.0000000000000007E-2</v>
          </cell>
          <cell r="F1568">
            <v>50</v>
          </cell>
        </row>
        <row r="1569">
          <cell r="C1569">
            <v>1310702</v>
          </cell>
          <cell r="D1569" t="str">
            <v>Бахіли медичні високі на резинках (ламінований спанбонд - 45 г/м2 ) стерильні</v>
          </cell>
          <cell r="E1569">
            <v>7.0000000000000007E-2</v>
          </cell>
          <cell r="F1569">
            <v>60</v>
          </cell>
        </row>
        <row r="1570">
          <cell r="C1570">
            <v>1310602</v>
          </cell>
          <cell r="D1570" t="str">
            <v>Комбінезон медичний  (ламінований спанбонд - 45 г/м2 ) розмір L стерильний</v>
          </cell>
          <cell r="E1570">
            <v>7.0000000000000007E-2</v>
          </cell>
          <cell r="F1570">
            <v>35</v>
          </cell>
        </row>
        <row r="1571">
          <cell r="C1571">
            <v>1310604</v>
          </cell>
          <cell r="D1571" t="str">
            <v>Комбінезон медичний  (розмір 54-56 (ХL)) (ламінований спанбонд -45 г/м2) стерильний</v>
          </cell>
          <cell r="E1571">
            <v>7.0000000000000007E-2</v>
          </cell>
          <cell r="F1571">
            <v>20</v>
          </cell>
        </row>
        <row r="1572">
          <cell r="C1572">
            <v>1310603</v>
          </cell>
          <cell r="D1572" t="str">
            <v>Комбінезон медичний  (розмір 54-56(ХL)) (СМС-35 г/м2) стерильний</v>
          </cell>
          <cell r="E1572">
            <v>7.0000000000000007E-2</v>
          </cell>
          <cell r="F1572">
            <v>30</v>
          </cell>
        </row>
        <row r="1573">
          <cell r="C1573">
            <v>1310606</v>
          </cell>
          <cell r="D1573" t="str">
            <v>Комбінезон медичний  (розмір 58-60 (ХХL)) (ламінований спанбонд -45 г/м2) стерильний</v>
          </cell>
          <cell r="E1573">
            <v>7.0000000000000007E-2</v>
          </cell>
          <cell r="F1573">
            <v>25</v>
          </cell>
        </row>
        <row r="1574">
          <cell r="C1574">
            <v>1310605</v>
          </cell>
          <cell r="D1574" t="str">
            <v>Комбінезон медичний  (розмір 58-60 (ХХL)) (СМС -35 г/м2) стерильний</v>
          </cell>
          <cell r="E1574">
            <v>7.0000000000000007E-2</v>
          </cell>
          <cell r="F1574">
            <v>25</v>
          </cell>
        </row>
        <row r="1575">
          <cell r="C1575">
            <v>1310601</v>
          </cell>
          <cell r="D1575" t="str">
            <v>Комбінезон медичний  (спанбонд - 30 г/м2 ) стерильний</v>
          </cell>
          <cell r="E1575">
            <v>7.0000000000000007E-2</v>
          </cell>
          <cell r="F1575">
            <v>8</v>
          </cell>
        </row>
        <row r="1576">
          <cell r="C1576">
            <v>1310201</v>
          </cell>
          <cell r="D1576" t="str">
            <v>Маска із захисним екраном медична (спанбонд, прозорий пластик) стерильна</v>
          </cell>
          <cell r="E1576">
            <v>7.0000000000000007E-2</v>
          </cell>
          <cell r="F1576">
            <v>120</v>
          </cell>
        </row>
        <row r="1577">
          <cell r="C1577">
            <v>1310306</v>
          </cell>
          <cell r="D1577" t="str">
            <v>Нарукавники медичні  (ПВХ -180 г/м2) стерильні</v>
          </cell>
          <cell r="E1577">
            <v>7.0000000000000007E-2</v>
          </cell>
          <cell r="F1577">
            <v>40</v>
          </cell>
        </row>
        <row r="1578">
          <cell r="C1578">
            <v>1310302</v>
          </cell>
          <cell r="D1578" t="str">
            <v>Нарукавники медичні (ламінований спанбонд - 45 г/м2 ) стерильні</v>
          </cell>
          <cell r="E1578">
            <v>7.0000000000000007E-2</v>
          </cell>
          <cell r="F1578">
            <v>80</v>
          </cell>
        </row>
        <row r="1579">
          <cell r="C1579">
            <v>1310307</v>
          </cell>
          <cell r="D1579" t="str">
            <v>Нарукавники медичні (ламінований спанбонд 45 г/м2) «Славна®» нестерильні</v>
          </cell>
          <cell r="E1579">
            <v>7.0000000000000007E-2</v>
          </cell>
          <cell r="F1579">
            <v>80</v>
          </cell>
        </row>
        <row r="1580">
          <cell r="C1580">
            <v>1310301</v>
          </cell>
          <cell r="D1580" t="str">
            <v>Нарукавники медичні (поліетилен - 25 г/м2 ) стерильні</v>
          </cell>
          <cell r="E1580">
            <v>7.0000000000000007E-2</v>
          </cell>
          <cell r="F1580">
            <v>100</v>
          </cell>
        </row>
        <row r="1581">
          <cell r="C1581">
            <v>1310310</v>
          </cell>
          <cell r="D1581" t="str">
            <v>Нарукавники медичні з трикотажним манжетом «Славна®» (ламінований спанбонд - 45 г/м2) нестерильні</v>
          </cell>
          <cell r="E1581">
            <v>7.0000000000000007E-2</v>
          </cell>
          <cell r="F1581">
            <v>90</v>
          </cell>
        </row>
        <row r="1582">
          <cell r="C1582">
            <v>1310305</v>
          </cell>
          <cell r="D1582" t="str">
            <v>Нарукавники медичні з трикотажним манжетом (ламінований спанбонд - 45 г/м2) стерильні</v>
          </cell>
          <cell r="E1582">
            <v>7.0000000000000007E-2</v>
          </cell>
          <cell r="F1582">
            <v>80</v>
          </cell>
        </row>
        <row r="1583">
          <cell r="C1583">
            <v>1310308</v>
          </cell>
          <cell r="D1583" t="str">
            <v>Нарукавники медичні з трикотажним манжетом (поліетилен) нестерильні</v>
          </cell>
          <cell r="E1583">
            <v>7.0000000000000007E-2</v>
          </cell>
          <cell r="F1583">
            <v>100</v>
          </cell>
        </row>
        <row r="1584">
          <cell r="C1584">
            <v>1310304</v>
          </cell>
          <cell r="D1584" t="str">
            <v>Нарукавники медичні з трикотажним манжетом (поліетилен) стерильні</v>
          </cell>
          <cell r="E1584">
            <v>7.0000000000000007E-2</v>
          </cell>
          <cell r="F1584">
            <v>100</v>
          </cell>
        </row>
        <row r="1585">
          <cell r="C1585">
            <v>1310303</v>
          </cell>
          <cell r="D1585" t="str">
            <v>Нарукавники медичні з трикотажним манжетом (СМС - 35 г/м2 ) стерильні</v>
          </cell>
          <cell r="E1585">
            <v>7.0000000000000007E-2</v>
          </cell>
          <cell r="F1585">
            <v>100</v>
          </cell>
        </row>
        <row r="1586">
          <cell r="C1586">
            <v>1310502</v>
          </cell>
          <cell r="D1586" t="str">
            <v>Фартух медичний довжиною 110 см (ламінований спанбонд - 45 г/м2 ) «Славна®» стерильний</v>
          </cell>
          <cell r="E1586">
            <v>7.0000000000000007E-2</v>
          </cell>
          <cell r="F1586">
            <v>150</v>
          </cell>
        </row>
        <row r="1587">
          <cell r="C1587">
            <v>1310511</v>
          </cell>
          <cell r="D1587" t="str">
            <v>Фартух медичний довжиною 110 см (ламінований спанбонд - 45г/м2) нестерильний</v>
          </cell>
          <cell r="E1587">
            <v>7.0000000000000007E-2</v>
          </cell>
          <cell r="F1587">
            <v>65</v>
          </cell>
        </row>
        <row r="1588">
          <cell r="C1588">
            <v>1310503</v>
          </cell>
          <cell r="D1588" t="str">
            <v>Фартух медичний довжиною 110 см (поліетилен) стерильний</v>
          </cell>
          <cell r="E1588">
            <v>7.0000000000000007E-2</v>
          </cell>
          <cell r="F1588">
            <v>100</v>
          </cell>
        </row>
        <row r="1589">
          <cell r="C1589">
            <v>1310501</v>
          </cell>
          <cell r="D1589" t="str">
            <v>Фартух медичний довжиною 110 см (спанбонд - 30 г/м2 )  «Славна®»стерильний</v>
          </cell>
          <cell r="E1589">
            <v>7.0000000000000007E-2</v>
          </cell>
          <cell r="F1589">
            <v>50</v>
          </cell>
        </row>
        <row r="1590">
          <cell r="C1590">
            <v>1310510</v>
          </cell>
          <cell r="D1590" t="str">
            <v>Фартух медичний довжиною 120 см (поліетилен) нестерильний</v>
          </cell>
          <cell r="E1590">
            <v>7.0000000000000007E-2</v>
          </cell>
          <cell r="F1590">
            <v>100</v>
          </cell>
        </row>
        <row r="1591">
          <cell r="C1591">
            <v>1310512</v>
          </cell>
          <cell r="D1591" t="str">
            <v>Фартух медичний довжиною 140 см "Славна®" (ламінований спанбонд - 45 г/м2) нестерильний</v>
          </cell>
          <cell r="E1591">
            <v>7.0000000000000007E-2</v>
          </cell>
          <cell r="F1591">
            <v>0</v>
          </cell>
        </row>
        <row r="1592">
          <cell r="C1592">
            <v>1310509</v>
          </cell>
          <cell r="D1592" t="str">
            <v>Фартух медичний довжиною 140 см (ламінований спанбонд - 45 г/м2)  «Славна®», стерильний</v>
          </cell>
          <cell r="E1592">
            <v>7.0000000000000007E-2</v>
          </cell>
          <cell r="F1592">
            <v>90</v>
          </cell>
        </row>
        <row r="1593">
          <cell r="C1593">
            <v>1310508</v>
          </cell>
          <cell r="D1593" t="str">
            <v>Фартух медичний довжиною 140 см (поліетилен 55г/м2) стерильний</v>
          </cell>
          <cell r="E1593">
            <v>7.0000000000000007E-2</v>
          </cell>
          <cell r="F1593">
            <v>75</v>
          </cell>
        </row>
        <row r="1594">
          <cell r="C1594">
            <v>1310513</v>
          </cell>
          <cell r="D1594" t="str">
            <v>Фартух медичний із захисним покриттям на операційний стіл, довжиною 150 см «Славна®» (ламінований спанбонд - 45 г/м2 ) стерильний</v>
          </cell>
          <cell r="E1594">
            <v>7.0000000000000007E-2</v>
          </cell>
          <cell r="F1594">
            <v>20</v>
          </cell>
        </row>
        <row r="1595">
          <cell r="C1595">
            <v>1310423</v>
          </cell>
          <cell r="D1595" t="str">
            <v>Халат медичний (захисний) комбінований з коміром стійкою на зав’язках (тип Б) довжиною 140 см (розмір 54-56 (ХL)) «Славна®» (СММС+ламінований спанбонд - 35+45 г/м2) стерильний</v>
          </cell>
          <cell r="E1595">
            <v>7.0000000000000007E-2</v>
          </cell>
          <cell r="F1595">
            <v>0</v>
          </cell>
        </row>
        <row r="1596">
          <cell r="C1596">
            <v>1310426</v>
          </cell>
          <cell r="D1596" t="str">
            <v>Халат медичний (захисний) комбінований на зав’язках (тип Б) довжиною 150 см (розмір 54-56 (ХL)) «Славна®» (СМС+ламінований спанбонд - 35+45 г/м2) стерильний</v>
          </cell>
          <cell r="E1596">
            <v>7.0000000000000007E-2</v>
          </cell>
          <cell r="F1596">
            <v>35</v>
          </cell>
        </row>
        <row r="1597">
          <cell r="C1597">
            <v>1310425</v>
          </cell>
          <cell r="D1597" t="str">
            <v>Халат медичний (захисний) комбінований на зав’язках (тип Б) довжиною 140 см (розмір 50-52 (L)) «Славна®» (СМС+ламінований спанбонд - 35+45 г/м2) стерильний</v>
          </cell>
          <cell r="E1597">
            <v>7.0000000000000007E-2</v>
          </cell>
          <cell r="F1597">
            <v>40</v>
          </cell>
        </row>
        <row r="1598">
          <cell r="C1598">
            <v>1310422</v>
          </cell>
          <cell r="D1598" t="str">
            <v>Халат медичний (захисний) комбінований на зав’язках (тип Б) довжиною 140 см (розмір 54-56 (ХL)) «Славна®» (СММС+ламінований спанбонд - 35+45 г/м2) стерильний</v>
          </cell>
          <cell r="E1598">
            <v>7.0000000000000007E-2</v>
          </cell>
          <cell r="F1598">
            <v>40</v>
          </cell>
        </row>
        <row r="1599">
          <cell r="C1599">
            <v>1310402</v>
          </cell>
          <cell r="D1599" t="str">
            <v>Халат медичний (захисний) комбінований на зав`язках (тип А) довжиною 130 см (розмір 50-52 (L)) (СМС та ламінований спанбонд - 35+45 г/м2 ) стерильний</v>
          </cell>
          <cell r="E1599">
            <v>7.0000000000000007E-2</v>
          </cell>
          <cell r="F1599">
            <v>40</v>
          </cell>
        </row>
        <row r="1600">
          <cell r="C1600">
            <v>1310401</v>
          </cell>
          <cell r="D1600" t="str">
            <v>Халат медичний (захисний) комбінований на зав`язках (тип А)  довжиною 128 см (розмір 46-48 (М)) (СМС та ламінований спанбонд - 35+45 г/м2 ) стерильний</v>
          </cell>
          <cell r="E1600">
            <v>7.0000000000000007E-2</v>
          </cell>
          <cell r="F1600">
            <v>40</v>
          </cell>
        </row>
        <row r="1601">
          <cell r="C1601">
            <v>1310413</v>
          </cell>
          <cell r="D1601" t="str">
            <v>Халат медичний (захисний) комбінований на зав`язках (тип А)  довжиною 134 см (розмір 58-60 (ХХL)) (СМС та ламінований спанбонд - 35+45 г/м2 ) стерильний</v>
          </cell>
          <cell r="E1601">
            <v>7.0000000000000007E-2</v>
          </cell>
          <cell r="F1601">
            <v>35</v>
          </cell>
        </row>
        <row r="1602">
          <cell r="C1602">
            <v>1310421</v>
          </cell>
          <cell r="D1602" t="str">
            <v>Халат медичний (захисний) комбінований на зав’язках (тип А) довжиною 130 см (розмір 50-52 (L)) «Славна®» (СММС+ламінований спанбонд - 35+45 г/м2) стерильний</v>
          </cell>
          <cell r="E1602">
            <v>7.0000000000000007E-2</v>
          </cell>
          <cell r="F1602">
            <v>0</v>
          </cell>
        </row>
        <row r="1603">
          <cell r="C1603">
            <v>1310424</v>
          </cell>
          <cell r="D1603" t="str">
            <v>Халат медичний (захисний) комбінований на зав’язках (тип А) довжиною 130 см (розмір 54-56 (ХL)) «Славна®» (СМС+ламінований спанбонд - 35+45 г/м2) стерильний</v>
          </cell>
          <cell r="E1603">
            <v>7.0000000000000007E-2</v>
          </cell>
          <cell r="F1603">
            <v>40</v>
          </cell>
        </row>
        <row r="1604">
          <cell r="C1604">
            <v>1310419</v>
          </cell>
          <cell r="D1604" t="str">
            <v>Халат медичний (захисний) комбінований на зав`язках (тип А) довжиною 140 см (розмір 50-52  (L)) «Славна®» (спанбонд та ламінований спанбонд - 25+45 г/м2 ), стерильний</v>
          </cell>
          <cell r="E1604">
            <v>7.0000000000000007E-2</v>
          </cell>
          <cell r="F1604">
            <v>0</v>
          </cell>
        </row>
        <row r="1605">
          <cell r="C1605">
            <v>1310403</v>
          </cell>
          <cell r="D1605" t="str">
            <v>Халат медичний (захисний) комбінований на зав`язках (тип Б) довжиною 128 см (розмір 46-48 (М)) (СМС та ламінований спанбонд - 35+45 г/м2 ) стерильний</v>
          </cell>
          <cell r="E1605">
            <v>7.0000000000000007E-2</v>
          </cell>
          <cell r="F1605">
            <v>40</v>
          </cell>
        </row>
        <row r="1606">
          <cell r="C1606">
            <v>1310404</v>
          </cell>
          <cell r="D1606" t="str">
            <v>Халат медичний (захисний) комбінований на зав`язках (тип Б) довжиною 130 см (розмір 50-52 (L)) (СМС та ламінований спанбонд - 35+45 г/м2 ) стерильний</v>
          </cell>
          <cell r="E1606">
            <v>7.0000000000000007E-2</v>
          </cell>
          <cell r="F1606">
            <v>40</v>
          </cell>
        </row>
        <row r="1607">
          <cell r="C1607">
            <v>1310412</v>
          </cell>
          <cell r="D1607" t="str">
            <v>Халат медичний (захисний) комбінований на зав`язках (тип Б) довжиною 132 см (розмір 54-56 (ХL)) (спанлейс + ламінований спанлейс - 68+70г/м2 ) стерильний</v>
          </cell>
          <cell r="E1607">
            <v>7.0000000000000007E-2</v>
          </cell>
          <cell r="F1607">
            <v>25</v>
          </cell>
        </row>
        <row r="1608">
          <cell r="C1608">
            <v>1310415</v>
          </cell>
          <cell r="D1608" t="str">
            <v>Халат медичний (захисний) комбінований на зав`язках (тип Б) довжиною 132 см (розмір 54-56 (ХL)) (СМС та ламінований спанбонд - 35+45 г/м2 ) стерильний</v>
          </cell>
          <cell r="E1608">
            <v>7.0000000000000007E-2</v>
          </cell>
          <cell r="F1608">
            <v>35</v>
          </cell>
        </row>
        <row r="1609">
          <cell r="C1609">
            <v>1310417</v>
          </cell>
          <cell r="D1609" t="str">
            <v>Халат медичний (захисний) комбінований на зав`язках (тип Б) довжиною 140 см (розмір 50-52 (L)) «Славна®» (спанбонд та ламінований спанбонд - 40+45 г/м2 ), стерильний</v>
          </cell>
          <cell r="E1609">
            <v>7.0000000000000007E-2</v>
          </cell>
          <cell r="F1609">
            <v>35</v>
          </cell>
        </row>
        <row r="1610">
          <cell r="C1610">
            <v>1310420</v>
          </cell>
          <cell r="D1610" t="str">
            <v>Халат медичний (захисний) комбінований на зав'язках (тип Б) довжиною 140 см (розмір 54-56 (ХL)) "Славна®" (СМС+ламінований спанбонд - 35+45 г/м2 ) стерильний</v>
          </cell>
          <cell r="E1610">
            <v>7.0000000000000007E-2</v>
          </cell>
          <cell r="F1610">
            <v>0</v>
          </cell>
        </row>
        <row r="1611">
          <cell r="C1611">
            <v>1310418</v>
          </cell>
          <cell r="D1611" t="str">
            <v>Халат медичний (захисний) комбінований на зав`язках (тип Б) довжиною 150 см (розмір 50-52 (L)) (СМС+ламінований спанбонд - 35+45 г/м2 ) стерильний</v>
          </cell>
          <cell r="E1611">
            <v>7.0000000000000007E-2</v>
          </cell>
          <cell r="F1611">
            <v>35</v>
          </cell>
        </row>
        <row r="1612">
          <cell r="C1612">
            <v>1310414</v>
          </cell>
          <cell r="D1612" t="str">
            <v>Халат медичний (захисний) комбінований на липучці та зав`язках (тип Б) довжиною 130 см (розмір 50-52 (L)) (СМС+ламінований спанбонд - 35+45г/м2 ) стерильний</v>
          </cell>
          <cell r="E1612">
            <v>7.0000000000000007E-2</v>
          </cell>
          <cell r="F1612">
            <v>45</v>
          </cell>
        </row>
        <row r="1613">
          <cell r="C1613">
            <v>1310405</v>
          </cell>
          <cell r="D1613" t="str">
            <v>Халат медичний (захисний) ламінований на зав`язках довжиною 130 см (розмір 50-52 (L)) (ламінований спанбонд - 45 г/м2 ) стерильний</v>
          </cell>
          <cell r="E1613">
            <v>7.0000000000000007E-2</v>
          </cell>
          <cell r="F1613">
            <v>40</v>
          </cell>
        </row>
        <row r="1614">
          <cell r="C1614">
            <v>1310406</v>
          </cell>
          <cell r="D1614" t="str">
            <v>Халат медичний (захисний) ламінований на зав`язках довжиною 130 см (розмір 50-52 (L)) (ламінований спанлейс - 70 г/м2 ) стерильний</v>
          </cell>
          <cell r="E1614">
            <v>7.0000000000000007E-2</v>
          </cell>
          <cell r="F1614">
            <v>25</v>
          </cell>
        </row>
        <row r="1615">
          <cell r="C1615">
            <v>1310411</v>
          </cell>
          <cell r="D1615" t="str">
            <v>Халат медичний (захисний) ламінований на зав`язках довжиною 134 см (розмір 58-60 (ХХL)) (ламінований спанлейс - 70 г/м2) стерильний</v>
          </cell>
          <cell r="E1615">
            <v>7.0000000000000007E-2</v>
          </cell>
          <cell r="F1615">
            <v>30</v>
          </cell>
        </row>
        <row r="1616">
          <cell r="C1616">
            <v>1310416</v>
          </cell>
          <cell r="D1616" t="str">
            <v>Халат медичний (захисний) комбінований на липучці та зав`язках, з коміром-стійкою (тип А)  довжиною 130 см (розмір 50-52 (L)) (СМС та ламінований спанбонд - 30+45 г/м2 ), нестерильний</v>
          </cell>
          <cell r="E1616">
            <v>7.0000000000000007E-2</v>
          </cell>
          <cell r="F1616">
            <v>70</v>
          </cell>
        </row>
        <row r="1617">
          <cell r="C1617">
            <v>1310101</v>
          </cell>
          <cell r="D1617" t="str">
            <v>Шолом медичний (захисний) комбінований  (СМС та ламінований спанбонд - 35+45 г/м2 ) стерильний</v>
          </cell>
          <cell r="E1617">
            <v>7.0000000000000007E-2</v>
          </cell>
          <cell r="F1617">
            <v>100</v>
          </cell>
        </row>
        <row r="1618">
          <cell r="C1618">
            <v>1310102</v>
          </cell>
          <cell r="D1618" t="str">
            <v>Шолом медичний (захисний) ламінований  (ламінований спанбонд - 45 г/м2 ) стерильний</v>
          </cell>
          <cell r="E1618">
            <v>7.0000000000000007E-2</v>
          </cell>
          <cell r="F1618">
            <v>125</v>
          </cell>
        </row>
        <row r="1619">
          <cell r="C1619">
            <v>1320119</v>
          </cell>
          <cell r="D1619" t="str">
            <v>Комплект одягу "Анти-СНІД" №16 "Славна®" (шолом медичний (захисний) комбінований - 1 шт. (СММС+ламінований спанбонд - 30+45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140 см (розмір 54-56 (ХL)) - 1 шт. (СММС+ламінований спанбонд - 30+45 г/м2); фартух медичний довжиною 110 см - 1 шт. (ламінований спанбонд - 45 г/м2)) стерильний</v>
          </cell>
          <cell r="E1619">
            <v>7.0000000000000007E-2</v>
          </cell>
          <cell r="F1619">
            <v>0</v>
          </cell>
        </row>
        <row r="1620">
          <cell r="C1620">
            <v>1320124</v>
          </cell>
          <cell r="D1620" t="str">
            <v>Комплект одягу "Анти-СНІД" №21 "Славна®" (шапочка - шолом медична з поглинаючою смужкою - 1 шт. (СМС - 35 г/м2);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Б) довжиною 140 см (розмір 50-52 (L)) - 1 шт. (СМС+ламінований спанбонд - 35+45 г/м2); сорочка медична з коротким рукавом (розмір 50-52 (L)) - 1 шт. (СМС - 35 г/м2); брюки медичні (розмір 50-52 (L)) - 1 шт. (СМС - 35 г/м2); рукавички хірургічні (розмір 8,0) - 1 пара (латекс); бахіли медичні середні - 1 пара (ламінований спанбонд - 45 г/м2)) стерильний</v>
          </cell>
          <cell r="E1620">
            <v>7.0000000000000007E-2</v>
          </cell>
          <cell r="F1620">
            <v>1</v>
          </cell>
        </row>
        <row r="1621">
          <cell r="C1621">
            <v>1320102</v>
          </cell>
          <cell r="D1621" t="str">
            <v>Комплект одягу «Анти-СНІД»  №3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(розмір 8,0) - 1 пара (латекс) стерильний</v>
          </cell>
          <cell r="E1621">
            <v>7.0000000000000007E-2</v>
          </cell>
          <cell r="F1621">
            <v>15</v>
          </cell>
        </row>
        <row r="1622">
          <cell r="C1622">
            <v>1320107</v>
          </cell>
          <cell r="D1622" t="str">
            <v>Комплект одягу «Анти-СНІД» №3/Б «Славна®» (шолом захисний медичний - 1 шт ( СМС та ламінований спанбонд -35 + 45 г/м2 ); маска медична із захисним екраном - 1 шт (прозорий 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134 см (розмір 58-60 (ХХL)) - 1 шт (СМС та ламінований спанбонд -  35+ 45 г/м2 ); сорочка медична з коротким рукавом (розмір 58-60 (ХХL)) - 1 шт (СМС - 35 г/м2 ); брюки медичні розмір (ХХL) - 1 шт (СМС - 35 г/м2 ); бахіли медичні високі на зав`язках - 1 пара (ламінований спанбонд - 45 г/м2 ); рукавички хірургічні (розмір 8,0) - 1 пара (латекс), стерильний</v>
          </cell>
          <cell r="E1622">
            <v>7.0000000000000007E-2</v>
          </cell>
          <cell r="F1622">
            <v>15</v>
          </cell>
        </row>
        <row r="1623">
          <cell r="C1623">
            <v>1320103</v>
          </cell>
          <cell r="D1623" t="str">
            <v>Комплект одягу «Анти-СНІД»  №4 «Славна®» (шапочка-берет медична -1 шт (спанбонд - 13 г/м2 ); маска медична з захисним  екраном -1 шт (пластик); маска медична тришарова на резинках -4 шт (спанбонд, фільтруючий шар-мелтблаун); халат медичний (захисний)  комбінований на зав`язках (тип Б) довжиною 130 см (розмір 50-52 (L)) - 1 шт (СМС та ламінований спанбонд -  27+ 45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</v>
          </cell>
          <cell r="E1623">
            <v>7.0000000000000007E-2</v>
          </cell>
          <cell r="F1623">
            <v>20</v>
          </cell>
        </row>
        <row r="1624">
          <cell r="C1624">
            <v>1320108</v>
          </cell>
          <cell r="D1624" t="str">
            <v>Комплект одягу «Анти-СНІД» №5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г/м2), рукавички хірургічні PROFEEL SYNTHETIC (розмір 8,0) - 1 пара (латекс)) стерильний</v>
          </cell>
          <cell r="E1624">
            <v>7.0000000000000007E-2</v>
          </cell>
          <cell r="F1624">
            <v>20</v>
          </cell>
        </row>
        <row r="1625">
          <cell r="C1625">
            <v>1320109</v>
          </cell>
          <cell r="D1625" t="str">
            <v>Комплект одягу «Анти-СНІД»  №6 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PROFEEL SYNTHETIC (розмір 8,0) - 1 пара (латекс)), стерильний</v>
          </cell>
          <cell r="E1625">
            <v>7.0000000000000007E-2</v>
          </cell>
          <cell r="F1625">
            <v>5</v>
          </cell>
        </row>
        <row r="1626">
          <cell r="C1626">
            <v>1320110</v>
          </cell>
          <cell r="D1626" t="str">
            <v>Комплект одягу «Анти-СНІД»  № 7 «Славна®» ( шолом медичний (захисний) комбінований - 1 шт. ( СМС + ламінований спанбонд - 35 + 45г/м2); маска медична із захисним екраном - 1 шт. (спанбонд + фільтруючий шар - мелтблаун + прозорий пластик); халат медичний (захисний) комбінований на зав`язках (тип Б) довжиною 130 см (розмір 50-52 (L)) - 1 шт. (СМС + ламінований спанбонд - 35 + 45 г/м2); фартух медичний довжиною 140 см - 1 шт. ( поліетилен - 55 г/м2)), стерильний</v>
          </cell>
          <cell r="E1626">
            <v>7.0000000000000007E-2</v>
          </cell>
          <cell r="F1626">
            <v>35</v>
          </cell>
        </row>
        <row r="1627">
          <cell r="C1627">
            <v>1320101</v>
          </cell>
          <cell r="D1627" t="str">
            <v>Комплект одягу «Анти-СНІД» №1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</v>
          </cell>
          <cell r="E1627">
            <v>7.0000000000000007E-2</v>
          </cell>
          <cell r="F1627">
            <v>18</v>
          </cell>
        </row>
        <row r="1628">
          <cell r="C1628">
            <v>1320113</v>
          </cell>
          <cell r="D1628" t="str">
            <v>Комплект одягу "Анти-СНІД" №10 "Славна®" (шолом медичний (захисний) комбінований - 1 шт.(СММС+ламінований спанбонд - 35+45 г/м2); маска медична тришарова на резинках - 6 шт.(спанбонд+фільтруючий шар - мелтблаун);  маска медична із захисним екраном - 1 шт.(спанбонд+фільтруючий шар - мелтблаун + прозорий пластик); халат медичний (захисний) комбінований на зав'язках (тип А) довжиною 130 см (розмір 50-52 (L)) - 1 шт.(СМС+ламінований спанбонд - 35+45 г/м2); фартух медичний довжиною 110 см  - 1 шт.(ламінований спанбонд - 45 г/м2); нарукавники медичні - 1 шт.(ламінований спанбонд - 45 г/м2); бахіли медичні високі на зав'язках  1 пара (ламінований спанбонд - 45 г/м2)) стерильний</v>
          </cell>
          <cell r="E1628">
            <v>7.0000000000000007E-2</v>
          </cell>
          <cell r="F1628">
            <v>20</v>
          </cell>
        </row>
        <row r="1629">
          <cell r="C1629">
            <v>1320114</v>
          </cell>
          <cell r="D1629" t="str">
            <v>Комплект одягу "Анти-СНІД" №11 "Славна®" (шолом медичний (захисний) ламінований - 1 шт (ламінований спанбонд - 45 г/м2);маска медична тришарова на резинках - 6 шт(спанбонд+фільтруючий шар - мелтблаун);маска медична із захисним екраном - 1 шт(спанбонд+фільтруючий шар - мелтблаун + прозорий пластик);халат медичний (захисний) комбінований на липучці та зав`язках, з коміром-стійкою (тип А)  довжиною 140 см (розмір 54-56 (ХL)) - 1 шт(СММС+ламінований спанбонд - 30+45 г/м2);фартух медичний довжиною 110 см - 1 шт(ламінований спанбонд - 45 г/м2);нарукавники медичні - 1 шт(ламінований спанбонд - 45 г/м2);антимікробні латексні хірургічні рукавички без пудри GAMMEX® Powder-Free with AMT™, р. 8.0 - 1 пара (латекс);бахіли медичні високі на зав'язках - 1 пара(ламінований спанбонд - 45 г/м2))стерильний</v>
          </cell>
          <cell r="E1629">
            <v>7.0000000000000007E-2</v>
          </cell>
          <cell r="F1629">
            <v>20</v>
          </cell>
        </row>
        <row r="1630">
          <cell r="C1630">
            <v>1320115</v>
          </cell>
          <cell r="D1630" t="str">
            <v>Комплект одягу «Анти-СНІД» №12 «Славна®» (шолом медичний - 1 шт (СМС - 35 г/м2); маска медична тришарова на резинках - 6 шт (спанбонд+фільтруючий шар - мелтблаун); маска медична із захисним екраном - 1 шт (спанбонд+фільтруючий шар - мелтблаун + прозорий пластик); халат медичний (захисний) комбінований на зав’язках (тип А) довжиною 130 см (розмір 50-52 (L)) - 1 шт (СМС+ламінований спанбонд - 35+45 г/м2); фартух медичний довжиною 100 см - 1 шт (ламінований спанбонд - 45 г/м2); нарукавники медичні - 1 шт (ламінований спанбонд - 45 г/м2); бахіли медичні високі на зав’язках - 1 пара (ламінований спанбонд - 45 г/м2)) стерильний</v>
          </cell>
          <cell r="E1630">
            <v>7.0000000000000007E-2</v>
          </cell>
          <cell r="F1630">
            <v>20</v>
          </cell>
        </row>
        <row r="1631">
          <cell r="C1631">
            <v>1320116</v>
          </cell>
          <cell r="D1631" t="str">
            <v>Комплект одягу «Анти-СНІД» №13 «Славна®» (Шолом медичний - 1 шт(СММС - 35 г/м2);маска медична тришарова на резинках - 6 шт(спанбонд+фільтруючий шар - мелтблаун);маска медична із захисним екраном - 1 шт(спанбонд+фільтруючий шар - мелтблаун+прозорий пластик);халат медичний (захисний) комбінований на липучці та зав`язках ,з коміром-стійкою (тип А) довжиною 140 см (розмір 54-56 (ХL)) - 1 шт(СММС+ламінований спанбонд - 35+45 г/м2);фартух медичний довжиною 110 см - 1 шт(ламінований спанбонд - 45 г/м2);нарукавники медичні - 2 пари(ламінований спанбонд - 45 г/м2);антимікробні латексні хірургічні рукавички без пудри GAMMEX® Powder-Free with AMT™,р. 7.0 - 1 пара(латекс);бахіли медичні високі на зав’язках - 1 пара(ламінований спанбонд - 45 г/м2)) стерильний</v>
          </cell>
          <cell r="E1631">
            <v>7.0000000000000007E-2</v>
          </cell>
          <cell r="F1631">
            <v>1</v>
          </cell>
        </row>
        <row r="1632">
          <cell r="C1632">
            <v>1320117</v>
          </cell>
          <cell r="D1632" t="str">
            <v>Комплект одягу «Анти-СНІД» №14 «Славна®» (шолом медичний - 1 шт (СММС - 35 г/м2); маска медична тришарова на резинках - 6 шт (спанбонд+фільтруючий шар - мелтблаун); маска медична із захисним екраном - 1 шт (покупний); халат медичний (захисний) комбінований на зав'язках (тип Б) довжиною 140 см (розмір 54-56 (ХL)) - 1 шт (СММС+ламінований спанбонд - 35+45 г/м2); фартух медичний довжиною 100 см - 1 шт (ламінований спанбонд - 45 г/м2); нарукавники медичні - 1 пар (ламінований спанбонд - 45 г/м2); бахіли медичні високі на зав'язках - 1 пар (ламінований спанбонд - 45 г/м2)), стерильний</v>
          </cell>
          <cell r="E1632">
            <v>7.0000000000000007E-2</v>
          </cell>
          <cell r="F1632">
            <v>25</v>
          </cell>
        </row>
        <row r="1633">
          <cell r="C1633">
            <v>1320118</v>
          </cell>
          <cell r="D1633" t="str">
            <v>Комплект одягу "Анти-СНІД" №15 "Славна®" (шапочка - шолом медична з поглинаючою смужкою - 1 шт. (СМС+спанлейс - 35+50 г/м2); маска медична із захисним екраном - 1 шт. (спанбонд+фільтруючий шар - мелтблаун + прозорий пластик); екран захисний незапотіваючий 15см х 20см - 1 шт. (прозорий пластик); халат медичний (хірургічний) на зав'язках з коміром стійкою довжиною 140см (розмір 50-52(L)) - 1 шт. (СМС - 35 г/м2); сорочка медична з коротким рукавом (розмір 50-52 (L)) - 1 шт. (СМС - 35 г/м? ); брюки медичні (розмір 50-52 (L)) - 1 шт. (СМС - 35 г/м2); рукавички оглядові (розмір L) - 1 пара (латекс); бахіли медичні середні - 1 пара (ламінований спанбонд - 45 г/м2)) стерильний</v>
          </cell>
          <cell r="E1633">
            <v>7.0000000000000007E-2</v>
          </cell>
          <cell r="F1633">
            <v>20</v>
          </cell>
        </row>
        <row r="1634">
          <cell r="C1634">
            <v>1320120</v>
          </cell>
          <cell r="D1634" t="str">
            <v>Комплект одягу "Анти-СНІД" №17 "Славна®" шолом медичний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130 см (розмір 50-52 (L))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E1634">
            <v>7.0000000000000007E-2</v>
          </cell>
          <cell r="F1634">
            <v>0</v>
          </cell>
        </row>
        <row r="1635">
          <cell r="C1635">
            <v>1320121</v>
          </cell>
          <cell r="D1635" t="str">
            <v>Комплект одягу "Анти-СНІД" №18 "Славна®" (шолом медичний - 1 шт. (СММС - 30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А) довжиною 140 см (розмір 58-60 (XXL)) - 1 шт. (СММС+ламінований спанбонд - 30+45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E1635">
            <v>7.0000000000000007E-2</v>
          </cell>
          <cell r="F1635">
            <v>0</v>
          </cell>
        </row>
        <row r="1636">
          <cell r="C1636">
            <v>1320122</v>
          </cell>
          <cell r="D1636" t="str">
            <v>Комплект одягу «Анти-СНІД» №19 «Славна®» (шолом медичний - 1 шт. (ламінований спанбонд - 45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зав'язках, з коміром стійкою (тип Б) довжиною 140 см (розмір 54-56 (ХL))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E1636">
            <v>7.0000000000000007E-2</v>
          </cell>
          <cell r="F1636">
            <v>20</v>
          </cell>
        </row>
        <row r="1637">
          <cell r="C1637">
            <v>1320123</v>
          </cell>
          <cell r="D1637" t="str">
            <v>Комплект одягу "Анти-СНІД" №20 "Славна®" (шапочка - шолом медична з поглинаючою смужкою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140 см (розмір 50-52 (L)) - 1 шт. (СМС+ламінований спанбонд - 35+45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E1637">
            <v>7.0000000000000007E-2</v>
          </cell>
          <cell r="F1637">
            <v>20</v>
          </cell>
        </row>
        <row r="1638">
          <cell r="C1638">
            <v>1320125</v>
          </cell>
          <cell r="D1638" t="str">
            <v>Комплект одягу "Анти-СНІД" №22 "Славна®" (шолом медичний (захисний) комбінований - 1 шт. (СМС+ламінований спанбонд - 35+45 г/м2); маска медична тришарова на резинках - 4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132 см (розмір 54-56 (XL)) - 1 шт. (СМС+ламінований спанбонд - 35+45 г/м2); фартух медичний довжиною 110 см - 1 шт. (ламінований спанбонд - 45 г/м2); нарукавники медичні - 1 пара (поліетилен - 30 г/м2); бахіли медичні високі на зав'язках - 1 пара (ламінований спанбонд - 45 г/м2)) стерильний</v>
          </cell>
          <cell r="E1638">
            <v>7.0000000000000007E-2</v>
          </cell>
          <cell r="F1638">
            <v>0</v>
          </cell>
        </row>
        <row r="1639">
          <cell r="C1639">
            <v>1320111</v>
          </cell>
          <cell r="D1639" t="str">
            <v>Комплект одягу «Анти-СНІД» №8 «Славна®»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зав’язках (тип А) довжиною 130 см (розмір 50-52 (L)) - 1 шт. (СМС + ламінований спанбонд - 35+45 г/м2);  фартух медичний довжиною 110 см - 1 шт. (ламінований спанбонд - 45 г/м2);  бахіли медичні високі на резинках - 1 пара (ламінований спанбонд - 45 г/м2))</v>
          </cell>
          <cell r="E1639">
            <v>7.0000000000000007E-2</v>
          </cell>
          <cell r="F1639">
            <v>0</v>
          </cell>
        </row>
        <row r="1640">
          <cell r="C1640">
            <v>1320112</v>
          </cell>
          <cell r="D1640" t="str">
            <v>Комплект одягу "Анти-СНІД" №9 "Славна®" (шолом медичний (захисний) ламінований - 1 шт (ламінований спанбонд - 45 г/м2);маска медична тришарова на резинках - 6 шт(спанбонд+фільтруючий шар - мелтблаун);маска медична із захисним екраном - 1 шт(спанбонд+фільтруючий шар - мелтблаун + прозорий пластик);халат медичний (захисний) комбінований на липучці та зав`язках, з коміром-стійкою (тип А)  довжиною 140 см (розмір 54-56 (ХL)) - 1 шт(СММС+ламінований спанбонд - 30+45 г/м2);фартух медичний довжиною 110 см - 1 шт(ламінований спанбонд - 45 г/м2);нарукавники медичні - 1 шт(ламінований спанбонд - 45 г/м2);антимікробні латексні хірургічні рукавички без пудри GAMMEX® Powder-Free with AMT™, р. 8.0 - 1 пара (латекс);бахіли медичні високі на зав'язках - 1 пара(ламінований спанбонд - 45 г/м2))нестерильний</v>
          </cell>
          <cell r="E1640">
            <v>7.0000000000000007E-2</v>
          </cell>
          <cell r="F1640">
            <v>6</v>
          </cell>
        </row>
        <row r="1641">
          <cell r="C1641">
            <v>1320207</v>
          </cell>
          <cell r="D1641" t="str">
            <v>Комплект одягу протиепідемічний  №4 «Славна®» стерильний (шолом медичний (захисний)-1 шт. (ламінований спанбонд - 45 г/м 2); халат медичний (захисний) комбінований на зав’язках (тип А) довжиною 130 см (розмір 50-52 (L))-1 шт. (СМС+ламінований спанбонд - 35+45 г/м2); сорочка медична з довгим рукавом (розмір 50-52 (L))-1шт. (СМС - 35 г/м2); брюки медичні (розмір 50-52 (L)) -1 шт. (СМС - 35 г/м2); фартух медичний довжиною 110 см-1 шт. (ламінований спанбонд - 45 г/м2); нарукавники медичні - 2 шт. (ламінований спанбонд - 45 г/м2); рукавички хірургічні (розмір 8,0)- 1 пара (латекс); бахіли медичні високі на резинках - 1 пара (ламінований спанбонд - 45 г/м2); рушничок 70см х 40см - 1 шт. (спанлейс - 50 г/м2))</v>
          </cell>
          <cell r="E1641">
            <v>7.0000000000000007E-2</v>
          </cell>
          <cell r="F1641">
            <v>10</v>
          </cell>
        </row>
        <row r="1642">
          <cell r="C1642">
            <v>1320201</v>
          </cell>
          <cell r="D1642" t="str">
            <v>Комплект одягу протиепідемічний № 1 (для роботи зі збудниками 1-4 групи патогенності - чума, натуральна віспа та інші) (шолом захисний медичний комбінований -1 шт ( CМС та ламінований спанбонд - 35 + 45 г/м2 ); маска медична тришарова на резинках -1 шт (спанбонд, фільтруючий шар-мелтблаун); маска медична з захисним  екраном -1 шт (пластик); сорочка з довгим рукавом (розмір (L)) -1 шт (СМС - 35 г/м2 ); брюки медичні (розмір (L)) -1 шт (СМС - 35 г/м2 ); халат медичний комбінований (захисний) на зав`язках (тип А) довжиною 130 см (розмір 50-52 (L))- 1 шт (СМС+ламінований спанбонд - 35 +45г/м2 ); нарукавники медичні - 1 пара (ламінований спанбонд- 45 г/м2 ); фартух медичний -1 шт (ламінований спанбонд - 45 г/м2 ); бахіли медичні високі на зав`язках -1 пара (ламінований спанбонд - 45 г/м2 ); рушничок 70х40 см -1 шт (спанлейс - 50 г/м2 ); рукавички хірургічні (розмір 8,0) - 1 пара (латекс) стерильний</v>
          </cell>
          <cell r="E1642">
            <v>7.0000000000000007E-2</v>
          </cell>
          <cell r="F1642">
            <v>15</v>
          </cell>
        </row>
        <row r="1643">
          <cell r="C1643">
            <v>1320205</v>
          </cell>
          <cell r="D1643" t="str">
            <v>Комплект одягу протиепідемічний № 1/Б (для роботи зі збудниками 1-4 груп патогенності - чума, натуральна віспа та інші) (шолом захисний медичний комбінований -1 шт ( CМС та ламінований спанбонд - 35 + 45 г/м2 ); маска медична тришарова на резинках -1 шт (спанбонд, фільтруючий шар-мелтблаун); маска медична з захисним  екраном -1 шт (пластик); сорочка з довгим рукавом (розмір 58-60 (ХХL)) -1 шт (СМС - 35 г/м2 ); брюки медичні (розмір 58-60(ХХL)) -1 шт (СМС - 35 г/м2 ); халат медичний комбінований (захисний) на зав`язках (тип А) довжиною 134 см (розмір 58-60 (ХХL))- 1 шт (СМС+ламінований спанбонд - 35 +45г/м2 ); нарукавники медичні - 1 пара (ламінований спанбонд- 45 г/м2 ); фартух медичний -1 шт (ламінований спанбонд - 45 г/м2 ); бахіли медичні високі на зав`язках -1 пара (ламінований спанбонд - 45 г/м2 ); рушничок 70х40 см -1 шт (спанлейс - 50 г/м2 ); рукавички хірургічні (розмір 8,0) - 1 пара (латекс) стерильний</v>
          </cell>
          <cell r="E1643">
            <v>7.0000000000000007E-2</v>
          </cell>
          <cell r="F1643">
            <v>15</v>
          </cell>
        </row>
        <row r="1644">
          <cell r="C1644">
            <v>1320214</v>
          </cell>
          <cell r="D1644" t="str">
            <v>Комплект одягу протиепідемічний №10 "Славна®" (шолом медичний (захисний) комбінований - 1 шт. (СМС+ламінований спанбонд - 35+45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128 см (розмір 46-48 (М)) - 1 шт. (СМС+ламінований спанбонд - 35+45 г/м2); сорочка медична з довгим рукавом (розмір 46-48 (М)) - 1 шт. (СМС - 35 г/м2); брюки медичні (розмір 46-48 (М)) - 1 шт. (СМС - 35 г/м2); фартух медичний довжиною 110 см - 1 шт. (ламінований спанбонд - 45 г/м2); нарукавники медичні - 1 пара (ламінований спанбонд - 45 г/м2); рукавички хірургічні (розмір 8,0) - 1 пара (латекс ); бахіли медичні високі на зав'язках - 1 пара (ламінований спанбонд - 45 г/м2); рушничок 70см х 40см - 1 шт. (спанлейс - 50 г/м2)) стерильний</v>
          </cell>
          <cell r="E1644">
            <v>7.0000000000000007E-2</v>
          </cell>
          <cell r="F1644">
            <v>18</v>
          </cell>
        </row>
        <row r="1645">
          <cell r="C1645">
            <v>1320215</v>
          </cell>
          <cell r="D1645" t="str">
            <v>Комплект одягу протиепідемічний №11 "Славна®"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(ламінований спанбонд - 45 г/м2); бахіли медичні високі на зав'язках - 1 пара (ламінований спанбонд - 45 г/м2)) нестерильний</v>
          </cell>
          <cell r="E1645">
            <v>7.0000000000000007E-2</v>
          </cell>
          <cell r="F1645">
            <v>0</v>
          </cell>
        </row>
        <row r="1646">
          <cell r="C1646">
            <v>1320202</v>
          </cell>
          <cell r="D1646" t="str">
            <v>Комплект одягу протиепідемічний № 2 (для роботи зі збудниками 3-4 груп патогенності: черевний тиф, дифтерія, туберкульоз, менінгіт та інші) (шолом захисний медичний -1 шт ( СМС та ламінований спанбонд - 35 + 45 г/м2 ); маска медична тришарова на резинках -1 шт (спанбонд, фільтруючий шар-мелтблаун); сорочка з довгим рукавом (розмір (L)) -1 шт (СМС - 35 г/м2 ); брюки медичні (розмір (L)) -1 шт (СМС -35 г/м2 ); халат медичний комбінований (захисний) на зав`язках (тип А) довжиною 130 см (розмір 50-52 (L))- 1 шт (СМС+ламінований спанбонд - 35 +45г/м2 );  бахіли високі на зав`язках - 1 пара (ламінований спанбонд - 45 г/м2 ); рукавички хірургічні (розмір 8,0) - 1 пара (латекс) стерильний</v>
          </cell>
          <cell r="E1646">
            <v>7.0000000000000007E-2</v>
          </cell>
          <cell r="F1646">
            <v>15</v>
          </cell>
        </row>
        <row r="1647">
          <cell r="C1647">
            <v>1320216</v>
          </cell>
          <cell r="D1647" t="str">
            <v>Комплект одягу протиепідемічний №12 "Славна®" (шолом медичний (захисний) ламінований - 1 шт. (ламінований спанбонд - 45 г/м2); халат медичний (хірургічний) на зав'язках довжиною 130 см (розмір 50-52 (L)) - 1 шт. (ламінований спанбонд - 45 г/м2); комбінезон медичний (розмір 50-52 (L)) - 1 шт. (спанбонд - 30 г/м2); бахіли медичні високі на зав'язках - 1 пара (спанбонд - 30 г/м2); рушничок 70см х 40см - 1 шт. (спанлейс - 50 г/м2); респіратор 3М VFlex 9152R FFP2, без клапану - 1 шт.) нестерильний</v>
          </cell>
          <cell r="E1647">
            <v>7.0000000000000007E-2</v>
          </cell>
          <cell r="F1647">
            <v>2</v>
          </cell>
        </row>
        <row r="1648">
          <cell r="C1648">
            <v>1320217</v>
          </cell>
          <cell r="D1648" t="str">
            <v>Комплект одягу протиепідемічний №13 "Славна®" (шолом медичний (захисний)  - 1 шт. (СМС - 35 г/м2); маска медична із захисним екраном  - 1 шт. (спанбонд+фільтруючий шар - мелтблаун + прозорий пластик); халат медичний (захисний) комбінований на зав'язках (тип А) довжиною 130 см (розмір 50-52 (L))  - 1 шт. (СМС+ламінований спанбонд - 30+45 г/м2); фартух медичний довжиною 110 см - 1 шт. (ламінований спанбонд - 45 г/м2); бахіли медичні високі на зав'язках  - 1 пара (СМС - 35 г/м2)) стерильний</v>
          </cell>
          <cell r="E1648">
            <v>7.0000000000000007E-2</v>
          </cell>
          <cell r="F1648">
            <v>20</v>
          </cell>
        </row>
        <row r="1649">
          <cell r="C1649">
            <v>1320218</v>
          </cell>
          <cell r="D1649" t="str">
            <v>Комплект одягу протиепідемічний №14 «Славна®» (шолом медичний (захисний) - 1 шт. (СМС-30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(ламінований спанбонд - 45 г/м2); бахіли медичні високі на зав'язках - 1 пара (СМС-30 г/м2)) стерильний</v>
          </cell>
          <cell r="E1649">
            <v>7.0000000000000007E-2</v>
          </cell>
          <cell r="F1649">
            <v>25</v>
          </cell>
        </row>
        <row r="1650">
          <cell r="C1650">
            <v>1320206</v>
          </cell>
          <cell r="D1650" t="str">
            <v>Комплект одягу протиепідемічний №3 стерильний «Славна®» (комплект одягу №1: шолом медичний (захисний) комбінований - 1 шт. ( СМС + ламінований спанбонд - 35+45 г/м2); маска медична із захисним екраном - 1 шт. (спанбонд + фільтруючий шар - мелтблаун + прозорий пластик); халат медичний (захисний) комбінований на зав`зках (тип Б) - 1 шт. (СМС + ламінований спанбонд - 35 + 45 г/м2); рушничок 70см х 40см - 1 шт. (спанлейс - 50 г/м2); комплект одягу №2 : сорочка медична з довгим рукавом (розмір 50-52(L)) - 1 шт. (СМС - 35 г/м2); брюки медичні (розмір 50-52 (L)) - 1 шт. (СМС - 35 г/м2); фартух медичний довжиною 140 см - 1 шт. (поліетилен - 55 г/м2); бахіли медичні високі на зав`язках - 1 пара (ламінований спанбонд - 45 г/м2)) стерильний</v>
          </cell>
          <cell r="E1650">
            <v>7.0000000000000007E-2</v>
          </cell>
          <cell r="F1650">
            <v>4</v>
          </cell>
        </row>
        <row r="1651">
          <cell r="C1651">
            <v>1320208</v>
          </cell>
          <cell r="D1651" t="str">
            <v>Комплект одягу протиепідемічний №5 (для роботи зі збудниками 1-4 груп патогенності) «Славна®» (шапочка-берет медична - 1 шт(спанбонд - 13 г/м2);маска медична тришарова на резинкаХ - 1 шт(спанбонд+фільтруючий шар - мелтблаун);маска медична із захисним екраном - 1 шт(спанбонд+фільтруючий шар - мелтблаун + прозорий пластик);халат медичний (захисний)комбінований на зав’язках (тип А) довжиною 130 см (розмір 50-52 (L)) - 1 шт(СМС+ламінований спанбонд - 35+45 г/м2);сорочка медична з довгим рукавом (розмір 50-52 (L)) - 1 шт(СМС - 35 г/м2);брюки медичні (розмір 50-52 (L)) - 1 шт(СМС - 35 г/м2);фартух медичний довжиною 110 см - 1 шт(ламінований спанбонд - 45 г/м2);нарукавники медичні - 1 шт(ламінований спанбонд - 45 г/м2);рукавички хірургічні (розмір 8,0) - 1 пара(латекс);бахіли медичні високі на зав’язках - 1 пара(ламінований спанбонд - 45 г/м2);рушничок 70см х 40см - 1 шт(спанлейс - 50 г/м2);серветка пакувальна 80см х 60см - 1 шт(спанбонд - 17 г/м2)) стерильний</v>
          </cell>
          <cell r="E1651">
            <v>7.0000000000000007E-2</v>
          </cell>
          <cell r="F1651">
            <v>4</v>
          </cell>
        </row>
        <row r="1652">
          <cell r="C1652">
            <v>1320209</v>
          </cell>
          <cell r="D1652" t="str">
            <v>Комплект одягу протиепідемічний №6 "Славна®" (маска медична із захисним екраном - 1 шт; халат медичний (захисний) комбінований на зав'язках (тип Б) довжиною 132 см (розмір 54-56 (ХL)) "Славна®" стерильний - 1 шт (СМС+ламінований спанбонд - 35+45 г/м2); фартух медичний довжиною 110 см - 1 шт (поліетилен - 55 г/м2); нарукавники медичні - 1 пар (ламінований спанбонд - 45 г/м2); бахіли медичні високі на зав'язках - 1 пар (ламінований спанбонд - 45 г/м2); шолом медичний (захисний) комбінований - 1 шт (СМС+ламінований спанбонд - 35+45 г/м2)), стерильний</v>
          </cell>
          <cell r="E1652">
            <v>7.0000000000000007E-2</v>
          </cell>
          <cell r="F1652">
            <v>0</v>
          </cell>
        </row>
        <row r="1653">
          <cell r="C1653">
            <v>1320210</v>
          </cell>
          <cell r="D1653" t="str">
            <v>Комплект одягу протиепідемічний №7 "Славна®" (шолом медичний (захисний) ламінований - 1 шт (ламінований спанбонд - 45 г/м2); респіратор 3М VFlex 9152R FFP2, без клапану - 1 шт; халат медичний (захисний) ламінований на зав`язках довжиною 130 см (розмір 50-52 (L) - 1 шт (ламінований спанбонд - 45 г/м2); сорочка медична з довгим рукавом (розмір 50-52 (L)) - 1 шт (спанбонд - 30 г/м2); брюки медичні (розмір 50-52 (L)) - 1 шт (спанбонд - 30 г/м2); бахіли медичні високі на зав'язках - 1 пар (спанбонд - 30 г/м2); рушничок 70см х 40см - 1 шт (спанлейс - 50 г/м2)), нестерильний</v>
          </cell>
          <cell r="E1653">
            <v>7.0000000000000007E-2</v>
          </cell>
          <cell r="F1653">
            <v>12</v>
          </cell>
        </row>
        <row r="1654">
          <cell r="C1654">
            <v>1320211</v>
          </cell>
          <cell r="D1654" t="str">
            <v>Комплект одягу протиепідемічний №8 "Славна®"(шолом медичний (захисний) ламінований - 1 шт (ламінований спанбонд - 45 г/м2); респіратор 3М VFlex 9152R FFP2, без клапану 1 шт ; халат медичний (хірургічний) на зав'язках довжиною 140 см (розмір 58-60 (ХХL)) - 1 шт (ламінований спанбонд - 45 г/м2); сорочка медична з коротким рукавом (розмір 50-52 (L)) - 1 шт (спанбонд - 30 г/м2); брюки медичні (розмір 50-52 (L)) - 1 шт (спанбонд - 30 г/м2); бахіли медичні високі на зав'язках - 1 пар (спанбонд - 30 г/м2); рушничок 70см х 40см - 1 шт (спанлейс - 50 г/м2); окуляри закриті герметичні - 1 шт)), нестерильний</v>
          </cell>
          <cell r="E1654">
            <v>7.0000000000000007E-2</v>
          </cell>
          <cell r="F1654">
            <v>18</v>
          </cell>
        </row>
        <row r="1655">
          <cell r="C1655">
            <v>1320212</v>
          </cell>
          <cell r="D1655" t="str">
            <v>Комплект одягу протиепідемічний №9 "Славна®"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(поліетилен - 55 г/м2); бахіли медичні високі на зав'язках - 1 пара (ламінований спанбонд - 45 г/м2)) стерильний</v>
          </cell>
          <cell r="E1655">
            <v>7.0000000000000007E-2</v>
          </cell>
          <cell r="F1655">
            <v>20</v>
          </cell>
        </row>
        <row r="1656">
          <cell r="C1656">
            <v>1410010</v>
          </cell>
          <cell r="D1656" t="str">
            <v>Накидка для пацієнта (стоматологічна) 80см х 70см "Славна®" (СМС - 35 г/м2 ) стерильна</v>
          </cell>
          <cell r="E1656">
            <v>7.0000000000000007E-2</v>
          </cell>
          <cell r="F1656">
            <v>85</v>
          </cell>
        </row>
        <row r="1657">
          <cell r="C1657">
            <v>1410011</v>
          </cell>
          <cell r="D1657" t="str">
            <v>Накидка стоматологічна 80см х 70см «Славна®» (ламінований спанбонд - 45 г/м2) нестерильна</v>
          </cell>
          <cell r="E1657">
            <v>7.0000000000000007E-2</v>
          </cell>
          <cell r="F1657">
            <v>100</v>
          </cell>
        </row>
        <row r="1658">
          <cell r="C1658">
            <v>1410004</v>
          </cell>
          <cell r="D1658" t="str">
            <v>Накидка стоматологічна 80х70 см (ламінований спанбонд) "Славна®" стерильна</v>
          </cell>
          <cell r="E1658">
            <v>7.0000000000000007E-2</v>
          </cell>
          <cell r="F1658">
            <v>70</v>
          </cell>
        </row>
        <row r="1659">
          <cell r="C1659">
            <v>3510003</v>
          </cell>
          <cell r="D1659" t="str">
            <v>Покриття для стоматології №3 (покриття стоматологічне діаметром 30 см для плювальниці) (в упаковці по 200 шт.) (спанбонд - 30 г/м2) нестерильне</v>
          </cell>
          <cell r="E1659">
            <v>7.0000000000000007E-2</v>
          </cell>
          <cell r="F1659">
            <v>4</v>
          </cell>
        </row>
        <row r="1660">
          <cell r="C1660">
            <v>1410001</v>
          </cell>
          <cell r="D1660" t="str">
            <v>Покриття операційне для стоматології №1"Славна®" стерильне (покриття операційне 240х160 см з адгезивним операційним отвором 15х10 см та поглинаючою зоною (спанбонд - 30 г/м2)) стерильне</v>
          </cell>
          <cell r="E1660">
            <v>7.0000000000000007E-2</v>
          </cell>
          <cell r="F1660">
            <v>8</v>
          </cell>
        </row>
        <row r="1661">
          <cell r="C1661">
            <v>1410003</v>
          </cell>
          <cell r="D1661" t="str">
            <v>Покриття операційне для стоматології №2 "Славна®" стерильне (покриття операційне120х80 см з адгезивним операційним отвором 15х15х15 см  (СМС - 35 г/м2)) стерильне</v>
          </cell>
          <cell r="E1661">
            <v>7.0000000000000007E-2</v>
          </cell>
          <cell r="F1661">
            <v>130</v>
          </cell>
        </row>
        <row r="1662">
          <cell r="C1662">
            <v>1410006</v>
          </cell>
          <cell r="D1662" t="str">
            <v>Покриття операційне для стоматології № 3 "Славна®" (Покриття операційне 140х60 см з адгезивним операційним полем (виріз для носу) (СМС - 35 г/м2)) стерильне</v>
          </cell>
          <cell r="E1662">
            <v>7.0000000000000007E-2</v>
          </cell>
          <cell r="F1662">
            <v>50</v>
          </cell>
        </row>
        <row r="1663">
          <cell r="C1663">
            <v>1410008</v>
          </cell>
          <cell r="D1663" t="str">
            <v>Покриття операційне для стоматології №5 "Славна®" стерильне (покриття операційне 140х100 см з адгезивним трикутним операційним отвором 10х10х10см  (СМС - 35 г/м2) стерильне</v>
          </cell>
          <cell r="E1663">
            <v>7.0000000000000007E-2</v>
          </cell>
          <cell r="F1663">
            <v>30</v>
          </cell>
        </row>
        <row r="1664">
          <cell r="C1664">
            <v>1410009</v>
          </cell>
          <cell r="D1664" t="str">
            <v>Покриття операційне для стоматології №6 "Славна®" стерильне  (покриття операційне 140х60 см з адгезивним трикутним операційним отвором 10х10х10см  (спанлейс - 50 г/м2) стерильне</v>
          </cell>
          <cell r="E1664">
            <v>7.0000000000000007E-2</v>
          </cell>
          <cell r="F1664">
            <v>25</v>
          </cell>
        </row>
        <row r="1665">
          <cell r="C1665">
            <v>1410007</v>
          </cell>
          <cell r="D1665" t="str">
            <v>Чохол 25см х 25см на підголовник (на резинці) «Славна®» (СМС - 30 г/м2) нестерильний</v>
          </cell>
          <cell r="E1665">
            <v>7.0000000000000007E-2</v>
          </cell>
          <cell r="F1665">
            <v>150</v>
          </cell>
        </row>
        <row r="1666">
          <cell r="C1666">
            <v>1410002</v>
          </cell>
          <cell r="D1666" t="str">
            <v>Чохол 35см х 30см на підголовник для крісла стоматологічного (на резинці) «Славна®» стерильний</v>
          </cell>
          <cell r="E1666">
            <v>7.0000000000000007E-2</v>
          </cell>
          <cell r="F1666">
            <v>60</v>
          </cell>
        </row>
        <row r="1667">
          <cell r="C1667">
            <v>1410005</v>
          </cell>
          <cell r="D1667" t="str">
            <v>Чохол для стоматологічного крісла  "Славна®"  стерильний  (СМС - 35 г/м2)</v>
          </cell>
          <cell r="E1667">
            <v>7.0000000000000007E-2</v>
          </cell>
          <cell r="F1667">
            <v>25</v>
          </cell>
        </row>
        <row r="1668">
          <cell r="C1668">
            <v>1420003</v>
          </cell>
          <cell r="D1668" t="str">
            <v>Комплект білизни для стоматології №1 "Славна®" стерильний (накидка на стоматологічне крісло 160х70 см на зав'язках - 1 шт (СМС- 35г/м2); підголовник для стоматологічного крісла 25х20 см на резинці - 1 шт (СМС - 35 г/м2))</v>
          </cell>
          <cell r="E1668">
            <v>7.0000000000000007E-2</v>
          </cell>
          <cell r="F1668">
            <v>20</v>
          </cell>
        </row>
        <row r="1669">
          <cell r="C1669">
            <v>1420004</v>
          </cell>
          <cell r="D1669" t="str">
            <v>Комплект одягу  для стоматології №3 "Славна®"  стерильний (халат медичний (хірургічний) на зав`язках довжиною 128 см (рукав на резинці) (розмір 46-48 (М)) -1 шт (спанбонд - 30 г/м2); шапочка-ковпак медична - 1 шт (спанбонд - 30 г/м2)</v>
          </cell>
          <cell r="E1669">
            <v>7.0000000000000007E-2</v>
          </cell>
          <cell r="F1669">
            <v>40</v>
          </cell>
        </row>
        <row r="1670">
          <cell r="C1670">
            <v>1420005</v>
          </cell>
          <cell r="D1670" t="str">
            <v>Комплект одягу  для стоматології №4 "Славна®"  стерильний (халат медичний (хірургічний) на зав`язках довжиною 130 см (рукав на резинці) (розмір 50-52 (L)) -1 шт (спанбонд - 30 г/м2); шапочка-ковпак медична - 1 шт (спанбонд - 30 г/м2)</v>
          </cell>
          <cell r="E1670">
            <v>7.0000000000000007E-2</v>
          </cell>
          <cell r="F1670">
            <v>20</v>
          </cell>
        </row>
        <row r="1671">
          <cell r="C1671">
            <v>1420013</v>
          </cell>
          <cell r="D1671" t="str">
            <v>Комплект одягу та покриттів для стоматології №13  «Славна®» (Шапочка-берет медична -1 шт (спанбонд - 13 г/м2); шапочка-ковпак медична- 1 шт (СМС - 35 г/м2); маска медична тришарова на резинках - 3 шт(спанбонд+фільтруючий шар - мелтблаун); халат медичний (захисний) комбінований на зав’язках (тип Б) довжиною 130 см (розмір 50-52 (L)) - 2 шт (СМС+ламінований спанбонд - 35+45 г/м2); халат медичний (хірургічний) на зав`язках довжиною 130 см (розмір 50-52 (L)) - 2 шт(СМС - 35 г/м2); бахіли медичні середні - 4 пар (спанбонд - 30 г/м2); покриття операційне 200см х 160см з операційним полем 17см х 13см та поглинаючою зоною - 1 шт (СМС - 35 г/м2); покриття операційне 200см х 160см - 1 шт (СМС - 35 г/м2) стерильний</v>
          </cell>
          <cell r="E1671">
            <v>7.0000000000000007E-2</v>
          </cell>
          <cell r="F1671">
            <v>0</v>
          </cell>
        </row>
        <row r="1672">
          <cell r="C1672">
            <v>1420006</v>
          </cell>
          <cell r="D1672" t="str">
            <v>Комплект одягу та покриттів операційних для стоматології ( дентальної імплантології) №5 "Славна®" стерильний (Шапочка-берет медична – 2 шт. (спанбонд - 13 г/м2); шапочка-ковпак медична – 1 шт. (спанбонд - 30 г/м2); маска медична тришарова на резинках – 2 шт.; маска із захисним екраном – 1 шт., халат медичний (хірургічний) на зав`язках довжиною 140 см (рукав на манжеті) (розмір 50-52 (L)) – 2 шт. (спанбонд - 30 г/м2); халат медичний  (хірургічний) на зав`язках довжиною 110 см (розмір 50-52 (L)) – 1 шт. (спанбонд - 30 г/м2); бахіли медичні середні – 3 пари (спанбонд - 30 г/м2); покриття операційне 120х80 см – 1 шт.(CМС - 35 г/м2 ); покриття операційне 80х60 см – 1 шт.(CМС - 35 г/м2))</v>
          </cell>
          <cell r="E1672">
            <v>7.0000000000000007E-2</v>
          </cell>
          <cell r="F1672">
            <v>15</v>
          </cell>
        </row>
        <row r="1673">
          <cell r="C1673">
            <v>1420007</v>
          </cell>
          <cell r="D1673" t="str">
            <v>Комплект одягу та покриттів операційних для стоматології (імпланталогії) № 6 "Славна®"  (Шапочка-берет медична – 2 шт. (спанбонд - 13 г/м2); маска медична тришарова на резинках – 2 шт.(спанбонд+фільтруючий шар - мелтблаун); халат медичний (хірургічний) на зав`язках довжиною 140 см (рукав на резинці) (розмір 50-52 (L)) – 1 шт. (спанбонд - 30 г/м2); халат медичний  (хірургічний) на зав`язках довжиною 110 см (розмір 50-52 (L)) – 1 шт. (спанбонд - 30 г/м2); бахіли медичні середні – 2 пари (спанбонд - 30 г/м2); покриття операційне 120х80 см – 1 шт.(CМС - 35 г/м2 ); покриття операційне 80х60 см – 1 шт.(CМС - 35 г/м2)) стерильний</v>
          </cell>
          <cell r="E1673">
            <v>7.0000000000000007E-2</v>
          </cell>
          <cell r="F1673">
            <v>15</v>
          </cell>
        </row>
        <row r="1674">
          <cell r="C1674">
            <v>1420008</v>
          </cell>
          <cell r="D1674" t="str">
            <v>Комплект одягу та покриттів операційних для стоматології (імпланталогії) №7 "Славна®"  (Шапочка-берет медична – 3 шт. (спанбонд - 13 г/м2); маска медична тришарова на резинках – 3 шт. (спанбонд+фільтруючий шар - мелтблаун); халат медичний (хірургічний) на зав`язках довжиною 140 см (рукав на резинці) (розмір 50-52 (L)) – 2 шт. (спанбонд - 30 г/м2); халат медичний  (хірургічний) на зав`язках довжиною 110 см (розмір 50-52 (L)) – 1 шт. (спанбонд - 30 г/м2); бахіли медичні середні – 3 пари (спанбонд - 30 г/м2); покриття операційне 120х80 см – 1 шт.(CМС - 35 г/м2 ); покриття операційне 80х60 см – 1 шт.(CМС - 35 г/м2)) стерильний</v>
          </cell>
          <cell r="E1674">
            <v>7.0000000000000007E-2</v>
          </cell>
          <cell r="F1674">
            <v>15</v>
          </cell>
        </row>
        <row r="1675">
          <cell r="C1675">
            <v>1420012</v>
          </cell>
          <cell r="D1675" t="str">
            <v>Комплект одягу та покриттів операційних для стоматології (імплантології) №11 "Славна®" стерильний (шапочка-берет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зав`язках довжиною 140 см (розмір 50-52 (L)) - 1 шт. (спанбонд - 30 г/м2); халат медичний (хірургічний) на зав’язках довжиною 110 см (розмір 50-52 (L)) - 1 шт. (спанбонд - 30 г/м2); покриття операційне 180см х 80см з трикутним операційним полем 15см х 15см х 15см та адгезивним кріпленням - 1 шт. (СМС - 35 г/м2); покриття операційне 80см х 70см - 1 шт. (СМС - 35 г/м2); чохол для ручки 30см х 5см на резинці - 3 шт. (СМС - 35 г/м2))</v>
          </cell>
          <cell r="E1675">
            <v>7.0000000000000007E-2</v>
          </cell>
          <cell r="F1675">
            <v>14</v>
          </cell>
        </row>
        <row r="1676">
          <cell r="C1676">
            <v>1420001</v>
          </cell>
          <cell r="D1676" t="str">
            <v>Комплект одягу та покриттів операційних для стоматології №1 "Славна®" стерильний (халат медичний на зав`язках довжиною 130 см (розмір 50-52 (L)) -1 шт (СМС - 30 г/м2 ); покриття операційне 240х160 см з адгезивним операційним отвором 15х10 см та поглинаючою зоною -1 шт (СМС -  35 г/м2 ); покриття операційне 200х160 см для операційного столу -1 шт (СМС -  35 г/м2 ); покриття операційне 140х80 см для інструментального столу -1 шт (ламінований спанбонд -  45 г/м2 ); покриття операційне 35х20 см - 4 шт (спанлейс - 50 г/м2 ); кишеня бічна 40х30см з липкою фіксацією - 1 шт (поліетилен); адгезивна стрічка 50х5 см) стерильний</v>
          </cell>
          <cell r="E1676">
            <v>7.0000000000000007E-2</v>
          </cell>
          <cell r="F1676">
            <v>14</v>
          </cell>
        </row>
        <row r="1677">
          <cell r="C1677">
            <v>1420011</v>
          </cell>
          <cell r="D1677" t="str">
            <v>Комплект одягу та покриттів операційних для стоматології №10 "Славна®" стерильний (шапочка-берет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зав`язках довжиною 130 см (розмір 50-52 (L)) - 2 шт. (спанбонд - 30 г/м2); покриття операційне 180см х 110см з  трикутним операційним полем 15см х 15см х 15см та адгезивним кріпленням - 1 шт. (спанбонд - 30 г/м2); покриття операційне 80см х 60см - 1 шт. (спанбонд - 30 г/м2))</v>
          </cell>
          <cell r="E1677">
            <v>7.0000000000000007E-2</v>
          </cell>
          <cell r="F1677">
            <v>3</v>
          </cell>
        </row>
        <row r="1678">
          <cell r="C1678">
            <v>1420014</v>
          </cell>
          <cell r="D1678" t="str">
            <v>Комплект одягу та покриттів операційних для стоматології №10 "Славна®" (шапочка-берет медична - 2 шт (спанбонд - 13 г/м2); маска медична тришарова на резинках - 1 шт (спанбонд+фільтруючий шар - мелтблаун); халат медичний (хірургічний) на зав`язках довжиною 130 см (розмір 50-52 (L)) - 2 шт (спанбонд - 20 г/м2); покриття операційне 180см х 110см з  трикутним операційним полем 15см х 15см х 15см та адгезивним кріпленням - 1 шт (спанбонд - 20г/м2); покриття операційне 80см х 60см - 1 шт (спанбонд - 20 г/м2)) стерильний</v>
          </cell>
          <cell r="E1678">
            <v>7.0000000000000007E-2</v>
          </cell>
          <cell r="F1678">
            <v>20</v>
          </cell>
        </row>
        <row r="1679">
          <cell r="C1679">
            <v>1420015</v>
          </cell>
          <cell r="D1679" t="str">
            <v>Комплект одягу та покриттів операційних для стоматології №12 "Славна®" (Шапочка-берет медична з поглинаючою смужкою - 3 шт(спанбонд - 13 г/м2);маска медична двошарова на резинках - 2 шт(спанбонд - 30 г/м2);халат медичний (хірургічний) на зав`язках довжиною 128 см (розмір 46-48 (М)) - 2 шт(СМС - 35 г/м2);бахіли медичні середні - 2 пар(спанбонд - 30 г/м2);покриття операційне 140х60 см з адгезивним трикутним операційним отвором 10х10х10см - 1 шт(СМС - 35 г/м2);покриття операційне 200см х 160см для операційного столу - 1 шт(ламінований спанбонд - 45 г/м2);покриття операційне 80см х 80см - 3 шт(СМС - 35 г/м2)) стерильний</v>
          </cell>
          <cell r="E1679">
            <v>7.0000000000000007E-2</v>
          </cell>
          <cell r="F1679">
            <v>10</v>
          </cell>
        </row>
        <row r="1680">
          <cell r="C1680">
            <v>1420017</v>
          </cell>
          <cell r="D1680" t="str">
            <v>Комплект одягу та покриттів операційних для стоматології №15 "Славна®" (шапочка-берет медична - 2 шт(спанбонд - 13 г/м2); маска медична тришарова на резинках - 2 шт (спанбонд+фільтруючий шар - мелтблаун); халат медичний (хірургічний) на зав`язках довжиною 128 см (розмір 46-48 (М)) - 2 шт (спанбонд - 30 г/м2); покриття операційне 140х100 см з адгезивним трикутним операційним отвором 10х10х10см (СМС - 35 г/м2); покриття операційне 100см х 90см - 1 шт (ламінований спанбонд - 45 г/м2)), стерильний</v>
          </cell>
          <cell r="E1680">
            <v>7.0000000000000007E-2</v>
          </cell>
          <cell r="F1680">
            <v>14</v>
          </cell>
        </row>
        <row r="1681">
          <cell r="C1681">
            <v>1420002</v>
          </cell>
          <cell r="D1681" t="str">
            <v>Комплект одягу та покриттів операційних для стоматології №2 "Славна®" стерильний (шапочка-берет медична - 1 шт (спанбонд - 13 г/м2 ); маска медична із захисним екраном - 1 шт (пластик); халат медичний на зав`язках довжиною 130 см (розмір 50-52 (L)) -1 шт (СМС - 35 г/м2 ); накидка стоматологічна 80х70 см - 1 шт (ламінований спанбонд - 45 г/м2 ); підголовник для стоматологічного крісла 35х30 см на резинці - 1 шт (СМС - 35 г/м2 ); накидка на стоматологічне крісло 160х70 см на зав`язках - 1 шт (СМС - 35 г/м2 )) стерильний</v>
          </cell>
          <cell r="E1681">
            <v>7.0000000000000007E-2</v>
          </cell>
          <cell r="F1681">
            <v>25</v>
          </cell>
        </row>
        <row r="1682">
          <cell r="C1682">
            <v>1420009</v>
          </cell>
          <cell r="D1682" t="str">
            <v>Комплект одягу та покриттів операційних для стоматології №8 "Славна®" стерильний (шапочка-берет медична з поглинаючою смужкою - 1 шт. (спанбонд - 13 г/м2); маска медична тришарова на зав'язках - 1 шт. (спанбонд+фільтруючий шар - мелтблаун); халат медичний (хірургічний) на зав`язках довжиною 130 см (розмір 50-52 (L)) - 1 шт. (СМС - 35 г/м2); покриття операційне 200см х 160см - 3 шт. (ламінований спанбонд - 45 г/м2); покриття операційне 160см х 100см - 1 шт. (ламінований спанбонд - 45 г/м2); покриття операційне 80см х 80см - 3 шт. (СМС - 35 г/м2); покриття операційне 35см х 20см - 1 шт. (спанлейс - 50 г/м2))</v>
          </cell>
          <cell r="E1682">
            <v>7.0000000000000007E-2</v>
          </cell>
          <cell r="F1682">
            <v>10</v>
          </cell>
        </row>
        <row r="1683">
          <cell r="C1683">
            <v>1420010</v>
          </cell>
          <cell r="D1683" t="str">
            <v>Комплект одягу та покриттів операційних для стоматології №9 "Славна®" стерильний (шапочка-берет медична з поглинаючою смужкою - 3 шт. (спанбонд - 13 г/м2); маска медична тришарова на зав'язках - 2 шт. (спанбонд+фільтруючий шар - мелтблаун); халат медичний (хірургічний) на зав`язках довжиною 130 см (розмір 50-52 (L)) - 1 шт. (СМС - 35 г/м2); халат медичний (хірургічний) на зав`язках довжиною 110 см (розмір 46-48 (М)) - 1 шт. (СМС - 35 г/м2); бахіли медичні середні - 2 пари (спанбонд - 30 г/м2); покриття операційне 200см х 160см з операційним полем 17см х 13см та поглинаючою зоною - 1 шт. (СМС - 35 г/м2); покриття операційне 200см х 160см для операційного столу - 1 шт. (ламінований спанбонд - 45 г/м2); покриття операційне 80см х 80см - 4 шт. (СМС - 35 г/м2); покриття операційне 35см х 20см - 2 шт. (спанлейс - 50 г/м2))</v>
          </cell>
          <cell r="E1683">
            <v>7.0000000000000007E-2</v>
          </cell>
          <cell r="F1683">
            <v>10</v>
          </cell>
        </row>
        <row r="1684">
          <cell r="C1684">
            <v>1510058</v>
          </cell>
          <cell r="D1684" t="str">
            <v>Чохол на матрац (142х84х12 см; 49х84х18 см) (на резинці) (ПВХ - 180 г/м2) нестирильний</v>
          </cell>
          <cell r="E1684">
            <v>0.2</v>
          </cell>
          <cell r="F1684">
            <v>4</v>
          </cell>
        </row>
        <row r="1685">
          <cell r="C1685">
            <v>1510054</v>
          </cell>
          <cell r="D1685" t="str">
            <v>Чохол на матрац 100х50х5 см (суцільний) ПВХ  нестерильний</v>
          </cell>
          <cell r="E1685">
            <v>0.2</v>
          </cell>
          <cell r="F1685">
            <v>25</v>
          </cell>
        </row>
        <row r="1686">
          <cell r="C1686">
            <v>1510013</v>
          </cell>
          <cell r="D1686" t="str">
            <v>Чохол на матрац 110х63х3 см (на резинці) ПВХ  нестерильний</v>
          </cell>
          <cell r="E1686">
            <v>0.2</v>
          </cell>
          <cell r="F1686">
            <v>15</v>
          </cell>
        </row>
        <row r="1687">
          <cell r="C1687">
            <v>1510030</v>
          </cell>
          <cell r="D1687" t="str">
            <v>Чохол на матрац 115х65х4 см (суцільний) ПВХ  нестерильний</v>
          </cell>
          <cell r="E1687">
            <v>0.2</v>
          </cell>
          <cell r="F1687">
            <v>30</v>
          </cell>
        </row>
        <row r="1688">
          <cell r="C1688">
            <v>1510048</v>
          </cell>
          <cell r="D1688" t="str">
            <v>Чохол на матрац 120х60х5 см (суцільний) ПВХ  нестерильний</v>
          </cell>
          <cell r="E1688">
            <v>0.2</v>
          </cell>
          <cell r="F1688">
            <v>25</v>
          </cell>
        </row>
        <row r="1689">
          <cell r="C1689">
            <v>1510008</v>
          </cell>
          <cell r="D1689" t="str">
            <v>Чохол на матрац 120х80х5 см (суцільний) ПВХ  нестерильний</v>
          </cell>
          <cell r="E1689">
            <v>0.2</v>
          </cell>
          <cell r="F1689">
            <v>15</v>
          </cell>
        </row>
        <row r="1690">
          <cell r="C1690">
            <v>1510007</v>
          </cell>
          <cell r="D1690" t="str">
            <v>Чохол на матрац 125х60х5 см (на резинц) ПВХ  нестерильний</v>
          </cell>
          <cell r="E1690">
            <v>0.2</v>
          </cell>
          <cell r="F1690">
            <v>10</v>
          </cell>
        </row>
        <row r="1691">
          <cell r="C1691">
            <v>1510041</v>
          </cell>
          <cell r="D1691" t="str">
            <v>Чохол на матрац 135х90х10 см (суцільний) ПВХ  нестерильний</v>
          </cell>
          <cell r="E1691">
            <v>0.2</v>
          </cell>
          <cell r="F1691">
            <v>15</v>
          </cell>
        </row>
        <row r="1692">
          <cell r="C1692">
            <v>1510029</v>
          </cell>
          <cell r="D1692" t="str">
            <v>Чохол на матрац 137х62х4 см (суцільний) ПВХ  нестерильний</v>
          </cell>
          <cell r="E1692">
            <v>0.2</v>
          </cell>
          <cell r="F1692">
            <v>25</v>
          </cell>
        </row>
        <row r="1693">
          <cell r="C1693">
            <v>1510055</v>
          </cell>
          <cell r="D1693" t="str">
            <v>Чохол на матрац 150х75х10 см (суцільний) ПВХ  нестерильний</v>
          </cell>
          <cell r="E1693">
            <v>0.2</v>
          </cell>
          <cell r="F1693">
            <v>8</v>
          </cell>
        </row>
        <row r="1694">
          <cell r="C1694">
            <v>1510033</v>
          </cell>
          <cell r="D1694" t="str">
            <v>Чохол на матрац 176х76х5 см (без резинки) ПВХ  нестерильний</v>
          </cell>
          <cell r="E1694">
            <v>0.2</v>
          </cell>
          <cell r="F1694">
            <v>10</v>
          </cell>
        </row>
        <row r="1695">
          <cell r="C1695">
            <v>1510017</v>
          </cell>
          <cell r="D1695" t="str">
            <v>Чохол на матрац 180х55х2 см (суцільний) ПВХ  нестерильний</v>
          </cell>
          <cell r="E1695">
            <v>0.2</v>
          </cell>
          <cell r="F1695">
            <v>10</v>
          </cell>
        </row>
        <row r="1696">
          <cell r="C1696">
            <v>1211243</v>
          </cell>
          <cell r="D1696" t="str">
            <v>Чохол на матрац 180х70х6 см (суцільний)  ПВХ нестерильний</v>
          </cell>
          <cell r="E1696">
            <v>0.2</v>
          </cell>
          <cell r="F1696">
            <v>10</v>
          </cell>
        </row>
        <row r="1697">
          <cell r="C1697">
            <v>1510040</v>
          </cell>
          <cell r="D1697" t="str">
            <v>Чохол на матрац 180х75х5 см (суцільний) ПВХ  нестерильний</v>
          </cell>
          <cell r="E1697">
            <v>0.2</v>
          </cell>
          <cell r="F1697">
            <v>10</v>
          </cell>
        </row>
        <row r="1698">
          <cell r="C1698">
            <v>1510034</v>
          </cell>
          <cell r="D1698" t="str">
            <v>Чохол на матрац 180х90х15 см (суцільний) ПВХ  нестерильний</v>
          </cell>
          <cell r="E1698">
            <v>0.2</v>
          </cell>
          <cell r="F1698">
            <v>10</v>
          </cell>
        </row>
        <row r="1699">
          <cell r="C1699">
            <v>1510035</v>
          </cell>
          <cell r="D1699" t="str">
            <v>Чохол на матрац 183х72х8 см (без резинки) ПВХ  нестерильний</v>
          </cell>
          <cell r="E1699">
            <v>0.2</v>
          </cell>
          <cell r="F1699">
            <v>8</v>
          </cell>
        </row>
        <row r="1700">
          <cell r="C1700">
            <v>1211259</v>
          </cell>
          <cell r="D1700" t="str">
            <v>Чохол на матрац 185х75х10 см (суцільний) ПВХ  нестерильний</v>
          </cell>
          <cell r="E1700">
            <v>0.2</v>
          </cell>
          <cell r="F1700">
            <v>8</v>
          </cell>
        </row>
        <row r="1701">
          <cell r="C1701">
            <v>1211260</v>
          </cell>
          <cell r="D1701" t="str">
            <v>Чохол на матрац 185х85х12 см (суцільний) ПВХ  нестерильний</v>
          </cell>
          <cell r="E1701">
            <v>0.2</v>
          </cell>
          <cell r="F1701">
            <v>10</v>
          </cell>
        </row>
        <row r="1702">
          <cell r="C1702">
            <v>1510070</v>
          </cell>
          <cell r="D1702" t="str">
            <v>Чохол на матрац 185х90х6 см (суцільний) ПВХ  нестерильний</v>
          </cell>
          <cell r="E1702">
            <v>0.2</v>
          </cell>
          <cell r="F1702">
            <v>10</v>
          </cell>
        </row>
        <row r="1703">
          <cell r="C1703">
            <v>1510024</v>
          </cell>
          <cell r="D1703" t="str">
            <v>Чохол на матрац 190х100х10 см (суцільний) ПВХ  нестерильний</v>
          </cell>
          <cell r="E1703">
            <v>0.2</v>
          </cell>
          <cell r="F1703">
            <v>8</v>
          </cell>
        </row>
        <row r="1704">
          <cell r="C1704">
            <v>1510047</v>
          </cell>
          <cell r="D1704" t="str">
            <v>Чохол на матрац 190х130х20 см (суцільний) ПВХ  нестерильний</v>
          </cell>
          <cell r="E1704">
            <v>0.2</v>
          </cell>
          <cell r="F1704">
            <v>7</v>
          </cell>
        </row>
        <row r="1705">
          <cell r="C1705">
            <v>1510018</v>
          </cell>
          <cell r="D1705" t="str">
            <v>Чохол на матрац 190х60х5 см (суцільний) ПВХ  нестерильний</v>
          </cell>
          <cell r="E1705">
            <v>0.2</v>
          </cell>
          <cell r="F1705">
            <v>10</v>
          </cell>
        </row>
        <row r="1706">
          <cell r="C1706">
            <v>1510005</v>
          </cell>
          <cell r="D1706" t="str">
            <v>Чохол на матрац 190х80х14 см (суцільний) ПВХ  нестерильний</v>
          </cell>
          <cell r="E1706">
            <v>0.2</v>
          </cell>
          <cell r="F1706">
            <v>10</v>
          </cell>
        </row>
        <row r="1707">
          <cell r="C1707">
            <v>1510075</v>
          </cell>
          <cell r="D1707" t="str">
            <v>Чохол на матрац 190х80х17 см (суцільний) ПВХ  нестерильний</v>
          </cell>
          <cell r="E1707">
            <v>0.2</v>
          </cell>
          <cell r="F1707">
            <v>10</v>
          </cell>
        </row>
        <row r="1708">
          <cell r="C1708">
            <v>1510038</v>
          </cell>
          <cell r="D1708" t="str">
            <v>Чохол на матрац 190х80х5 см (суцільний) ПВХ  нестерильний</v>
          </cell>
          <cell r="E1708">
            <v>0.2</v>
          </cell>
          <cell r="F1708">
            <v>10</v>
          </cell>
        </row>
        <row r="1709">
          <cell r="C1709">
            <v>1510016</v>
          </cell>
          <cell r="D1709" t="str">
            <v>Чохол на матрац 190х85х20 см (суцільний) ПВХ  нестерильний</v>
          </cell>
          <cell r="E1709">
            <v>0.2</v>
          </cell>
          <cell r="F1709">
            <v>10</v>
          </cell>
        </row>
        <row r="1710">
          <cell r="C1710">
            <v>1510012</v>
          </cell>
          <cell r="D1710" t="str">
            <v>Чохол на матрац 190х90х10 см (суцільний) ПВХ  нестерильний</v>
          </cell>
          <cell r="E1710">
            <v>0.2</v>
          </cell>
          <cell r="F1710">
            <v>10</v>
          </cell>
        </row>
        <row r="1711">
          <cell r="C1711">
            <v>1510011</v>
          </cell>
          <cell r="D1711" t="str">
            <v>Чохол на матрац 192х76х4 см (суцільний) ПВХ  нестерильний</v>
          </cell>
          <cell r="E1711">
            <v>0.2</v>
          </cell>
          <cell r="F1711">
            <v>10</v>
          </cell>
        </row>
        <row r="1712">
          <cell r="C1712">
            <v>1510019</v>
          </cell>
          <cell r="D1712" t="str">
            <v>Чохол на матрац 192х90х13 см (суцільний) ПВХ  нестерильний</v>
          </cell>
          <cell r="E1712">
            <v>0.2</v>
          </cell>
          <cell r="F1712">
            <v>10</v>
          </cell>
        </row>
        <row r="1713">
          <cell r="C1713">
            <v>1510039</v>
          </cell>
          <cell r="D1713" t="str">
            <v>Чохол на матрац 195х55х10 см (суцільний) ПВХ  нестерильний</v>
          </cell>
          <cell r="E1713">
            <v>0.2</v>
          </cell>
          <cell r="F1713">
            <v>10</v>
          </cell>
        </row>
        <row r="1714">
          <cell r="C1714">
            <v>1510010</v>
          </cell>
          <cell r="D1714" t="str">
            <v>Чохол на матрац 195х68х4 см (суцільний) ПВХ  нестерильний</v>
          </cell>
          <cell r="E1714">
            <v>0.2</v>
          </cell>
          <cell r="F1714">
            <v>10</v>
          </cell>
        </row>
        <row r="1715">
          <cell r="C1715">
            <v>1510049</v>
          </cell>
          <cell r="D1715" t="str">
            <v>Чохол на матрац 195х80х5 см (суцільний) ПВХ  нестерильний</v>
          </cell>
          <cell r="E1715">
            <v>0.2</v>
          </cell>
          <cell r="F1715">
            <v>10</v>
          </cell>
        </row>
        <row r="1716">
          <cell r="C1716">
            <v>1510037</v>
          </cell>
          <cell r="D1716" t="str">
            <v>Чохол на матрац 195х85х10 см (суцільний) ПВХ  нестерильний</v>
          </cell>
          <cell r="E1716">
            <v>0.2</v>
          </cell>
          <cell r="F1716">
            <v>10</v>
          </cell>
        </row>
        <row r="1717">
          <cell r="C1717">
            <v>1510023</v>
          </cell>
          <cell r="D1717" t="str">
            <v>Чохол на матрац 195х85х8 см (суцільний) ПВХ  нестерильний</v>
          </cell>
          <cell r="E1717">
            <v>0.2</v>
          </cell>
          <cell r="F1717">
            <v>10</v>
          </cell>
        </row>
        <row r="1718">
          <cell r="C1718">
            <v>1510022</v>
          </cell>
          <cell r="D1718" t="str">
            <v>Чохол на матрац 195х92х12 см (суцільний) ПВХ  нестерильний</v>
          </cell>
          <cell r="E1718">
            <v>0.2</v>
          </cell>
          <cell r="F1718">
            <v>10</v>
          </cell>
        </row>
        <row r="1719">
          <cell r="C1719">
            <v>1510068</v>
          </cell>
          <cell r="D1719" t="str">
            <v>Чохол на матрац 200х100х10 см (суцільний) ПВХ-180 г/м2 нестерильний</v>
          </cell>
          <cell r="E1719">
            <v>0.2</v>
          </cell>
          <cell r="F1719">
            <v>8</v>
          </cell>
        </row>
        <row r="1720">
          <cell r="C1720">
            <v>1510065</v>
          </cell>
          <cell r="D1720" t="str">
            <v>Чохол на матрац 200х100х15 см (суцільний) ПВХ нестерильний</v>
          </cell>
          <cell r="E1720">
            <v>0.2</v>
          </cell>
          <cell r="F1720">
            <v>7</v>
          </cell>
        </row>
        <row r="1721">
          <cell r="C1721">
            <v>1510067</v>
          </cell>
          <cell r="D1721" t="str">
            <v>Чохол на матрац 200х100х20 см (суцільний) ПВХ-180 г\м2 нестерильний</v>
          </cell>
          <cell r="E1721">
            <v>0.2</v>
          </cell>
          <cell r="F1721">
            <v>5</v>
          </cell>
        </row>
        <row r="1722">
          <cell r="C1722">
            <v>1510077</v>
          </cell>
          <cell r="D1722" t="str">
            <v>Чохол на матрац 200х100х8 см (суцільний) ПВХ  нестерильний</v>
          </cell>
          <cell r="E1722">
            <v>0.2</v>
          </cell>
          <cell r="F1722">
            <v>10</v>
          </cell>
        </row>
        <row r="1723">
          <cell r="C1723">
            <v>1510069</v>
          </cell>
          <cell r="D1723" t="str">
            <v>Чохол на матрац 200х115х10 см (суцільний) ПВХ-180 г/м2 нестерильний</v>
          </cell>
          <cell r="E1723">
            <v>0.2</v>
          </cell>
          <cell r="F1723">
            <v>8</v>
          </cell>
        </row>
        <row r="1724">
          <cell r="C1724">
            <v>1510043</v>
          </cell>
          <cell r="D1724" t="str">
            <v>Чохол на матрац 200х120х20 см (суцільний) ПВХ  нестерильний</v>
          </cell>
          <cell r="E1724">
            <v>0.2</v>
          </cell>
          <cell r="F1724">
            <v>7</v>
          </cell>
        </row>
        <row r="1725">
          <cell r="C1725">
            <v>1510020</v>
          </cell>
          <cell r="D1725" t="str">
            <v>Чохол на матрац 200х70х16 см (суцільний) ПВХ  нестерильний</v>
          </cell>
          <cell r="E1725">
            <v>0.2</v>
          </cell>
          <cell r="F1725">
            <v>10</v>
          </cell>
        </row>
        <row r="1726">
          <cell r="C1726">
            <v>1510027</v>
          </cell>
          <cell r="D1726" t="str">
            <v>Чохол на матрац 200х70х8 см (суцільний) ПВХ  нестерильний</v>
          </cell>
          <cell r="E1726">
            <v>0.2</v>
          </cell>
          <cell r="F1726">
            <v>10</v>
          </cell>
        </row>
        <row r="1727">
          <cell r="C1727">
            <v>1510006</v>
          </cell>
          <cell r="D1727" t="str">
            <v>Чохол на матрац 200х75х10 см (суцільний) ПВХ  нестерильний</v>
          </cell>
          <cell r="E1727">
            <v>0.2</v>
          </cell>
          <cell r="F1727">
            <v>10</v>
          </cell>
        </row>
        <row r="1728">
          <cell r="C1728">
            <v>1211256</v>
          </cell>
          <cell r="D1728" t="str">
            <v>Чохол на матрац 200х80х10 см (суцільний)  ПВХ нестерильний</v>
          </cell>
          <cell r="E1728">
            <v>0.2</v>
          </cell>
          <cell r="F1728">
            <v>10</v>
          </cell>
        </row>
        <row r="1729">
          <cell r="C1729">
            <v>1510066</v>
          </cell>
          <cell r="D1729" t="str">
            <v>Чохол на матрац 200х80х15 см (суцільний) ПВХ нестерильний</v>
          </cell>
          <cell r="E1729">
            <v>0.2</v>
          </cell>
          <cell r="F1729">
            <v>10</v>
          </cell>
        </row>
        <row r="1730">
          <cell r="C1730">
            <v>1510036</v>
          </cell>
          <cell r="D1730" t="str">
            <v>Чохол на матрац 200х85х10 см (суцільний) ПВХ  нестерильний</v>
          </cell>
          <cell r="E1730">
            <v>0.2</v>
          </cell>
          <cell r="F1730">
            <v>10</v>
          </cell>
        </row>
        <row r="1731">
          <cell r="C1731">
            <v>1510078</v>
          </cell>
          <cell r="D1731" t="str">
            <v>Чохол на матрац 200х85х15 см (суцільний) ПВХ  нестерильний</v>
          </cell>
          <cell r="E1731">
            <v>0.2</v>
          </cell>
          <cell r="F1731">
            <v>10</v>
          </cell>
        </row>
        <row r="1732">
          <cell r="C1732">
            <v>1211244</v>
          </cell>
          <cell r="D1732" t="str">
            <v>Чохол на матрац 200х85х6 см(суцільний) ПВХ  нестерильний</v>
          </cell>
          <cell r="E1732">
            <v>0.2</v>
          </cell>
          <cell r="F1732">
            <v>1</v>
          </cell>
        </row>
        <row r="1733">
          <cell r="C1733">
            <v>1510057</v>
          </cell>
          <cell r="D1733" t="str">
            <v>Чохол на матрац 200х90х10 см (суцільний)  ПВХ нестерильний</v>
          </cell>
          <cell r="E1733">
            <v>0.2</v>
          </cell>
          <cell r="F1733">
            <v>10</v>
          </cell>
        </row>
        <row r="1734">
          <cell r="C1734">
            <v>1510063</v>
          </cell>
          <cell r="D1734" t="str">
            <v>Чохол на матрац 200х90х12 см(суцільний) ПВХ  нестерильний</v>
          </cell>
          <cell r="E1734">
            <v>0.2</v>
          </cell>
          <cell r="F1734">
            <v>10</v>
          </cell>
        </row>
        <row r="1735">
          <cell r="C1735">
            <v>1510064</v>
          </cell>
          <cell r="D1735" t="str">
            <v>Чохол на матрац 200х90х15 см (без резинки ) ПВХ нестерильний</v>
          </cell>
          <cell r="E1735">
            <v>0.2</v>
          </cell>
          <cell r="F1735">
            <v>8</v>
          </cell>
        </row>
        <row r="1736">
          <cell r="C1736">
            <v>1510059</v>
          </cell>
          <cell r="D1736" t="str">
            <v>Чохол на матрац 200х90х16 см (суцільний)ПВХ  нестерильний</v>
          </cell>
          <cell r="E1736">
            <v>0.2</v>
          </cell>
          <cell r="F1736">
            <v>9</v>
          </cell>
        </row>
        <row r="1737">
          <cell r="C1737">
            <v>1510076</v>
          </cell>
          <cell r="D1737" t="str">
            <v>Чохол на матрац 200х90х17 см (суцільний) ПВХ  нестерильний</v>
          </cell>
          <cell r="E1737">
            <v>0.2</v>
          </cell>
          <cell r="F1737">
            <v>10</v>
          </cell>
        </row>
        <row r="1738">
          <cell r="C1738">
            <v>1510071</v>
          </cell>
          <cell r="D1738" t="str">
            <v>Чохол на матрац 200х90х20 см (без резинки) ПВХ нестерильний</v>
          </cell>
          <cell r="E1738">
            <v>0.2</v>
          </cell>
          <cell r="F1738">
            <v>8</v>
          </cell>
        </row>
        <row r="1739">
          <cell r="C1739">
            <v>1510061</v>
          </cell>
          <cell r="D1739" t="str">
            <v>Чохол на матрац 200х90х20 см (на резинці) ПВХ нестерильний</v>
          </cell>
          <cell r="E1739">
            <v>0.2</v>
          </cell>
          <cell r="F1739">
            <v>5</v>
          </cell>
        </row>
        <row r="1740">
          <cell r="C1740">
            <v>1510060</v>
          </cell>
          <cell r="D1740" t="str">
            <v>Чохол на матрац 200х90х20 см(суцільний)  ПВХ нестерильний</v>
          </cell>
          <cell r="E1740">
            <v>0.2</v>
          </cell>
          <cell r="F1740">
            <v>8</v>
          </cell>
        </row>
        <row r="1741">
          <cell r="C1741">
            <v>1510056</v>
          </cell>
          <cell r="D1741" t="str">
            <v>Чохол на матрац 200х90х5 см (суцільний)ПВХ  нестерильний</v>
          </cell>
          <cell r="E1741">
            <v>0.2</v>
          </cell>
          <cell r="F1741">
            <v>10</v>
          </cell>
        </row>
        <row r="1742">
          <cell r="C1742">
            <v>1510028</v>
          </cell>
          <cell r="D1742" t="str">
            <v>Чохол на матрац 200х92х20 см (суцільний) ПВХ  нестерильний</v>
          </cell>
          <cell r="E1742">
            <v>0.2</v>
          </cell>
          <cell r="F1742">
            <v>9</v>
          </cell>
        </row>
        <row r="1743">
          <cell r="C1743">
            <v>1510080</v>
          </cell>
          <cell r="D1743" t="str">
            <v>Чохол на матрац 200х95х12 см (на резинці) ПВХ -180 г/м2 нестерильний</v>
          </cell>
          <cell r="E1743">
            <v>0.2</v>
          </cell>
          <cell r="F1743">
            <v>7</v>
          </cell>
        </row>
        <row r="1744">
          <cell r="C1744">
            <v>1510003</v>
          </cell>
          <cell r="D1744" t="str">
            <v>Чохол на матрац 200х95х12 см (суцільний) ПВХ -180 г/м2 нестерильний</v>
          </cell>
          <cell r="E1744">
            <v>0.2</v>
          </cell>
          <cell r="F1744">
            <v>9</v>
          </cell>
        </row>
        <row r="1745">
          <cell r="C1745">
            <v>1510004</v>
          </cell>
          <cell r="D1745" t="str">
            <v>Чохол на матрац 200х95х15 см (суцільний) ПВХ -180 г/м2  нестерильний</v>
          </cell>
          <cell r="E1745">
            <v>0.2</v>
          </cell>
          <cell r="F1745">
            <v>9</v>
          </cell>
        </row>
        <row r="1746">
          <cell r="C1746">
            <v>1510021</v>
          </cell>
          <cell r="D1746" t="str">
            <v>Чохол на матрац 204х92х13 см (суцільний) ПВХ  нестерильний</v>
          </cell>
          <cell r="E1746">
            <v>0.2</v>
          </cell>
          <cell r="F1746">
            <v>8</v>
          </cell>
        </row>
        <row r="1747">
          <cell r="C1747">
            <v>1510072</v>
          </cell>
          <cell r="D1747" t="str">
            <v>Чохол на матрац 205х100х15 см (суцільний) ПВХ-180 г\м2 нестерильний</v>
          </cell>
          <cell r="E1747">
            <v>0.2</v>
          </cell>
          <cell r="F1747">
            <v>10</v>
          </cell>
        </row>
        <row r="1748">
          <cell r="C1748">
            <v>1510001</v>
          </cell>
          <cell r="D1748" t="str">
            <v>Чохол на матрац 205х90х10 см (без резинки) ПВХ  нестерильний</v>
          </cell>
          <cell r="E1748">
            <v>0.2</v>
          </cell>
          <cell r="F1748">
            <v>8</v>
          </cell>
        </row>
        <row r="1749">
          <cell r="C1749">
            <v>1510073</v>
          </cell>
          <cell r="D1749" t="str">
            <v>Чохол на матрац 205х95х15 см (суцільний) ПВХ-180 г\м2 нестерильний</v>
          </cell>
          <cell r="E1749">
            <v>0.2</v>
          </cell>
          <cell r="F1749">
            <v>10</v>
          </cell>
        </row>
        <row r="1750">
          <cell r="C1750">
            <v>1510044</v>
          </cell>
          <cell r="D1750" t="str">
            <v>Чохол на матрац 20х20х10 см (суцільний) ПВХ  нестерильний</v>
          </cell>
          <cell r="E1750">
            <v>0.2</v>
          </cell>
          <cell r="F1750">
            <v>30</v>
          </cell>
        </row>
        <row r="1751">
          <cell r="C1751">
            <v>1510074</v>
          </cell>
          <cell r="D1751" t="str">
            <v>Чохол на матрац 210х105х20 см (без резинки) ПВХ нестерильний</v>
          </cell>
          <cell r="E1751">
            <v>0.2</v>
          </cell>
          <cell r="F1751">
            <v>5</v>
          </cell>
        </row>
        <row r="1752">
          <cell r="C1752">
            <v>1510026</v>
          </cell>
          <cell r="D1752" t="str">
            <v>Чохол на матрац 210х80х13 см (суцільний) ПВХ  нестерильний</v>
          </cell>
          <cell r="E1752">
            <v>0.2</v>
          </cell>
          <cell r="F1752">
            <v>10</v>
          </cell>
        </row>
        <row r="1753">
          <cell r="C1753">
            <v>1510025</v>
          </cell>
          <cell r="D1753" t="str">
            <v>Чохол на матрац 210х90х13 см (суцільний) ПВХ  нестерильний</v>
          </cell>
          <cell r="E1753">
            <v>0.2</v>
          </cell>
          <cell r="F1753">
            <v>10</v>
          </cell>
        </row>
        <row r="1754">
          <cell r="C1754">
            <v>1510014</v>
          </cell>
          <cell r="D1754" t="str">
            <v>Чохол на матрац 210х90х20 см (суцільний) ПВХ  нестерильний</v>
          </cell>
          <cell r="E1754">
            <v>0.2</v>
          </cell>
          <cell r="F1754">
            <v>9</v>
          </cell>
        </row>
        <row r="1755">
          <cell r="C1755">
            <v>1510015</v>
          </cell>
          <cell r="D1755" t="str">
            <v>Чохол на матрац 210х90х5 см (суцільний) ПВХ  нестерильний</v>
          </cell>
          <cell r="E1755">
            <v>0.2</v>
          </cell>
          <cell r="F1755">
            <v>10</v>
          </cell>
        </row>
        <row r="1756">
          <cell r="C1756">
            <v>1510009</v>
          </cell>
          <cell r="D1756" t="str">
            <v>Чохол на матрац 215х90х15 см (суцільний) ПВХ  нестерильний</v>
          </cell>
          <cell r="E1756">
            <v>0.2</v>
          </cell>
          <cell r="F1756">
            <v>8</v>
          </cell>
        </row>
        <row r="1757">
          <cell r="C1757">
            <v>1510062</v>
          </cell>
          <cell r="D1757" t="str">
            <v>Чохол на матрац 220х90х15 см (без резинки) ПВХ  нестерильний</v>
          </cell>
          <cell r="E1757">
            <v>0.2</v>
          </cell>
          <cell r="F1757">
            <v>11</v>
          </cell>
        </row>
        <row r="1758">
          <cell r="C1758">
            <v>1510053</v>
          </cell>
          <cell r="D1758" t="str">
            <v>Чохол на матрац 40х25х5 см (суцільний) ПВХ  нестерильний</v>
          </cell>
          <cell r="E1758">
            <v>0.2</v>
          </cell>
          <cell r="F1758">
            <v>40</v>
          </cell>
        </row>
        <row r="1759">
          <cell r="C1759">
            <v>1510045</v>
          </cell>
          <cell r="D1759" t="str">
            <v>Чохол на матрац 50х50х10 см (суцільний) ПВХ  нестерильний</v>
          </cell>
          <cell r="E1759">
            <v>0.2</v>
          </cell>
          <cell r="F1759">
            <v>25</v>
          </cell>
        </row>
        <row r="1760">
          <cell r="C1760">
            <v>1510051</v>
          </cell>
          <cell r="D1760" t="str">
            <v>Чохол на матрац 60х15х5 см (суцільний) ПВХ  нестерильний</v>
          </cell>
          <cell r="E1760">
            <v>0.2</v>
          </cell>
          <cell r="F1760">
            <v>35</v>
          </cell>
        </row>
        <row r="1761">
          <cell r="C1761">
            <v>1510032</v>
          </cell>
          <cell r="D1761" t="str">
            <v>Чохол на матрац 63х35х3 см (суцільний) ПВХ  нестерильний</v>
          </cell>
          <cell r="E1761">
            <v>0.2</v>
          </cell>
          <cell r="F1761">
            <v>35</v>
          </cell>
        </row>
        <row r="1762">
          <cell r="C1762">
            <v>1510031</v>
          </cell>
          <cell r="D1762" t="str">
            <v>Чохол на матрац 65х40х7 см (суцільний) ПВХ  нестерильний</v>
          </cell>
          <cell r="E1762">
            <v>0.2</v>
          </cell>
          <cell r="F1762">
            <v>35</v>
          </cell>
        </row>
        <row r="1763">
          <cell r="C1763">
            <v>1510052</v>
          </cell>
          <cell r="D1763" t="str">
            <v>Чохол на матрац 70х20х5 см (суцільний) ПВХ  нестерильний</v>
          </cell>
          <cell r="E1763">
            <v>0.2</v>
          </cell>
          <cell r="F1763">
            <v>35</v>
          </cell>
        </row>
        <row r="1764">
          <cell r="C1764">
            <v>1510002</v>
          </cell>
          <cell r="D1764" t="str">
            <v>Чохол на матрац 80х50х10 см (суцільний) ПВХ -180 г/м2  нестерильний</v>
          </cell>
          <cell r="E1764">
            <v>0.2</v>
          </cell>
          <cell r="F1764">
            <v>30</v>
          </cell>
        </row>
        <row r="1765">
          <cell r="C1765">
            <v>1510046</v>
          </cell>
          <cell r="D1765" t="str">
            <v>Чохол на матрац 80х70х15 см (суцільний) ПВХ  нестерильний</v>
          </cell>
          <cell r="E1765">
            <v>0.2</v>
          </cell>
          <cell r="F1765">
            <v>20</v>
          </cell>
        </row>
        <row r="1766">
          <cell r="C1766">
            <v>1510050</v>
          </cell>
          <cell r="D1766" t="str">
            <v>Чохол на матрац 80х70х5 см (суцільний) ПВХ  нестерильний</v>
          </cell>
          <cell r="E1766">
            <v>0.2</v>
          </cell>
          <cell r="F1766">
            <v>30</v>
          </cell>
        </row>
        <row r="1767">
          <cell r="C1767">
            <v>1510079</v>
          </cell>
          <cell r="D1767" t="str">
            <v>Чохол на матрац 88х48х4 см (суцільний) ПВХ -180 г/м2  нестерильний</v>
          </cell>
          <cell r="E1767">
            <v>0.2</v>
          </cell>
          <cell r="F1767">
            <v>30</v>
          </cell>
        </row>
        <row r="1768">
          <cell r="C1768">
            <v>1510042</v>
          </cell>
          <cell r="D1768" t="str">
            <v>Чохол на матрац 90х55х15 см (суцільний) ПВХ  нестерильний</v>
          </cell>
          <cell r="E1768">
            <v>0.2</v>
          </cell>
          <cell r="F1768">
            <v>20</v>
          </cell>
        </row>
        <row r="1769">
          <cell r="C1769">
            <v>1520036</v>
          </cell>
          <cell r="D1769" t="str">
            <v>Чохол на кушетку 104х34х6 см (з резинкою та  зав`язками для ніжок) ПВХ нестерильний</v>
          </cell>
          <cell r="E1769">
            <v>0.2</v>
          </cell>
          <cell r="F1769">
            <v>30</v>
          </cell>
        </row>
        <row r="1770">
          <cell r="C1770">
            <v>1520014</v>
          </cell>
          <cell r="D1770" t="str">
            <v>Чохол на кушетку 120х35х6 см (з резинкою та  зав`язками для ніжок) ПВХ нестерильний</v>
          </cell>
          <cell r="E1770">
            <v>0.2</v>
          </cell>
          <cell r="F1770">
            <v>10</v>
          </cell>
        </row>
        <row r="1771">
          <cell r="C1771">
            <v>1520040</v>
          </cell>
          <cell r="D1771" t="str">
            <v>Чохол на кушетку 136х40х5 см (з резинкою та  зав`язками для ніжок) ПВХ нестерильний</v>
          </cell>
          <cell r="E1771">
            <v>0.2</v>
          </cell>
          <cell r="F1771">
            <v>1</v>
          </cell>
        </row>
        <row r="1772">
          <cell r="C1772">
            <v>1520009</v>
          </cell>
          <cell r="D1772" t="str">
            <v>Чохол на кушетку 140х45х5 см (з резинкою та  зав`язками для ніжок) ПВХ нестерильний</v>
          </cell>
          <cell r="E1772">
            <v>0.2</v>
          </cell>
          <cell r="F1772">
            <v>15</v>
          </cell>
        </row>
        <row r="1773">
          <cell r="C1773">
            <v>1520019</v>
          </cell>
          <cell r="D1773" t="str">
            <v>Чохол на кушетку 145х50х15 см (з резинкою та  зав`язками для ніжок) ПВХ нестерильний</v>
          </cell>
          <cell r="E1773">
            <v>0.2</v>
          </cell>
          <cell r="F1773">
            <v>10</v>
          </cell>
        </row>
        <row r="1774">
          <cell r="C1774">
            <v>1520038</v>
          </cell>
          <cell r="D1774" t="str">
            <v>Чохол на кушетку 150х42х10 см (з резинкою та  зав`язками для ніжок) ПВХ нестерильний</v>
          </cell>
          <cell r="E1774">
            <v>0.2</v>
          </cell>
          <cell r="F1774">
            <v>15</v>
          </cell>
        </row>
        <row r="1775">
          <cell r="C1775">
            <v>1520011</v>
          </cell>
          <cell r="D1775" t="str">
            <v>Чохол на кушетку 150х50х5 см (з резинкою та  зав`язками для ніжок) ПВХ нестерильний</v>
          </cell>
          <cell r="E1775">
            <v>0.2</v>
          </cell>
          <cell r="F1775">
            <v>12</v>
          </cell>
        </row>
        <row r="1776">
          <cell r="C1776">
            <v>1520003</v>
          </cell>
          <cell r="D1776" t="str">
            <v>Чохол на кушетку 175х60х3 см (з резинкою та  зав`язками для ніжок) ПВХ нестерильний</v>
          </cell>
          <cell r="E1776">
            <v>0.2</v>
          </cell>
          <cell r="F1776">
            <v>10</v>
          </cell>
        </row>
        <row r="1777">
          <cell r="C1777">
            <v>1520022</v>
          </cell>
          <cell r="D1777" t="str">
            <v>Чохол на кушетку 180х50х8 см (з резинкою та  зав`язками для ніжок) ПВХ нестерильний</v>
          </cell>
          <cell r="E1777">
            <v>0.2</v>
          </cell>
          <cell r="F1777">
            <v>10</v>
          </cell>
        </row>
        <row r="1778">
          <cell r="C1778">
            <v>1520010</v>
          </cell>
          <cell r="D1778" t="str">
            <v>Чохол на кушетку 180х55х6 см (з резинкою та  зав`язками для ніжок) ПВХ нестерильний</v>
          </cell>
          <cell r="E1778">
            <v>0.2</v>
          </cell>
          <cell r="F1778">
            <v>8</v>
          </cell>
        </row>
        <row r="1779">
          <cell r="C1779">
            <v>1520033</v>
          </cell>
          <cell r="D1779" t="str">
            <v>Чохол на кушетку 182х65х10 см (з резинкою та  зав`язками для ніжок) ПВХ нестерильний</v>
          </cell>
          <cell r="E1779">
            <v>0.2</v>
          </cell>
          <cell r="F1779">
            <v>10</v>
          </cell>
        </row>
        <row r="1780">
          <cell r="C1780">
            <v>1520023</v>
          </cell>
          <cell r="D1780" t="str">
            <v>Чохол на кушетку 185х62х12 см (з резинкою та  зав`язками для ніжок) ПВХ нестерильний</v>
          </cell>
          <cell r="E1780">
            <v>0.2</v>
          </cell>
          <cell r="F1780">
            <v>8</v>
          </cell>
        </row>
        <row r="1781">
          <cell r="C1781">
            <v>1520005</v>
          </cell>
          <cell r="D1781" t="str">
            <v>Чохол на кушетку 185х62х6 см (з резинкою та  зав`язками для ніжок) ПВХ нестерильний</v>
          </cell>
          <cell r="E1781">
            <v>0.2</v>
          </cell>
          <cell r="F1781">
            <v>10</v>
          </cell>
        </row>
        <row r="1782">
          <cell r="C1782">
            <v>1520016</v>
          </cell>
          <cell r="D1782" t="str">
            <v>Чохол на кушетку 185х65х5 см (з резинкою та  зав`язками для ніжок) ПВХ нестерильний</v>
          </cell>
          <cell r="E1782">
            <v>0.2</v>
          </cell>
          <cell r="F1782">
            <v>8</v>
          </cell>
        </row>
        <row r="1783">
          <cell r="C1783">
            <v>1520006</v>
          </cell>
          <cell r="D1783" t="str">
            <v>Чохол на кушетку 186х60х5 см (з резинкою та  зав`язками для ніжок) ПВХ нестерильний</v>
          </cell>
          <cell r="E1783">
            <v>0.2</v>
          </cell>
          <cell r="F1783">
            <v>10</v>
          </cell>
        </row>
        <row r="1784">
          <cell r="C1784">
            <v>1520028</v>
          </cell>
          <cell r="D1784" t="str">
            <v>Чохол на кушетку 187х63х10 см (з резинкою та  зав`язками для ніжок) ПВХ нестерильний</v>
          </cell>
          <cell r="E1784">
            <v>0.2</v>
          </cell>
          <cell r="F1784">
            <v>10</v>
          </cell>
        </row>
        <row r="1785">
          <cell r="C1785">
            <v>1520004</v>
          </cell>
          <cell r="D1785" t="str">
            <v>Чохол на кушетку 190х60х6 см (з резинкою та  зав`язками для ніжок) ПВХ нестерильний</v>
          </cell>
          <cell r="E1785">
            <v>0.2</v>
          </cell>
          <cell r="F1785">
            <v>10</v>
          </cell>
        </row>
        <row r="1786">
          <cell r="C1786">
            <v>1520029</v>
          </cell>
          <cell r="D1786" t="str">
            <v>Чохол на кушетку 190х60х8 см (з резинкою та  зав`язками для ніжок) ПВХ нестерильний</v>
          </cell>
          <cell r="E1786">
            <v>0.2</v>
          </cell>
          <cell r="F1786">
            <v>8</v>
          </cell>
        </row>
        <row r="1787">
          <cell r="C1787">
            <v>1520002</v>
          </cell>
          <cell r="D1787" t="str">
            <v>Чохол на кушетку 190х62х6 см (з резинкою та  зав`язками для ніжок) ПВХ нестерильний</v>
          </cell>
          <cell r="E1787">
            <v>0.2</v>
          </cell>
          <cell r="F1787">
            <v>10</v>
          </cell>
        </row>
        <row r="1788">
          <cell r="C1788">
            <v>1520025</v>
          </cell>
          <cell r="D1788" t="str">
            <v>Чохол на кушетку 190х65х10 см (з резинкою та  зав`язками для ніжок) ПВХ нестерильний</v>
          </cell>
          <cell r="E1788">
            <v>0.2</v>
          </cell>
          <cell r="F1788">
            <v>8</v>
          </cell>
        </row>
        <row r="1789">
          <cell r="C1789">
            <v>1520027</v>
          </cell>
          <cell r="D1789" t="str">
            <v>Чохол на кушетку 190х65х14 см (з резинкою та  зав`язками для ніжок) ПВХ нестерильний</v>
          </cell>
          <cell r="E1789">
            <v>0.2</v>
          </cell>
          <cell r="F1789">
            <v>6</v>
          </cell>
        </row>
        <row r="1790">
          <cell r="C1790">
            <v>1520039</v>
          </cell>
          <cell r="D1790" t="str">
            <v>Чохол на кушетку 190х80х10 см (з резинкою та  зав`язками для ніжок) ПВХ нестерильний</v>
          </cell>
          <cell r="E1790">
            <v>0.2</v>
          </cell>
          <cell r="F1790">
            <v>6</v>
          </cell>
        </row>
        <row r="1791">
          <cell r="C1791">
            <v>1520013</v>
          </cell>
          <cell r="D1791" t="str">
            <v>Чохол на кушетку 192х60х6 см (з резинкою та  зав`язками для ніжок) ПВХ нестерильний</v>
          </cell>
          <cell r="E1791">
            <v>0.2</v>
          </cell>
          <cell r="F1791">
            <v>10</v>
          </cell>
        </row>
        <row r="1792">
          <cell r="C1792">
            <v>1520018</v>
          </cell>
          <cell r="D1792" t="str">
            <v>Чохол на кушетку 195х55х10 см (з резинкою та  зав`язками для ніжок) ПВХ нестерильний</v>
          </cell>
          <cell r="E1792">
            <v>0.2</v>
          </cell>
          <cell r="F1792">
            <v>8</v>
          </cell>
        </row>
        <row r="1793">
          <cell r="C1793">
            <v>1520032</v>
          </cell>
          <cell r="D1793" t="str">
            <v>Чохол на кушетку 200х60х10 см (з резинкою та  зав`язками для ніжок) ПВХ нестерильний</v>
          </cell>
          <cell r="E1793">
            <v>0.2</v>
          </cell>
          <cell r="F1793">
            <v>6</v>
          </cell>
        </row>
        <row r="1794">
          <cell r="C1794">
            <v>1520034</v>
          </cell>
          <cell r="D1794" t="str">
            <v>Чохол на кушетку 200х65х10 см (з резинкою та  зав`язками для ніжок) ПВХ нестерильний</v>
          </cell>
          <cell r="E1794">
            <v>0.2</v>
          </cell>
          <cell r="F1794">
            <v>8</v>
          </cell>
        </row>
        <row r="1795">
          <cell r="C1795">
            <v>1520012</v>
          </cell>
          <cell r="D1795" t="str">
            <v>Чохол на кушетку 200х65х5 см (з резинкою та  зав`язками для ніжок) ПВХ нестерильний</v>
          </cell>
          <cell r="E1795">
            <v>0.2</v>
          </cell>
          <cell r="F1795">
            <v>10</v>
          </cell>
        </row>
        <row r="1796">
          <cell r="C1796">
            <v>1520021</v>
          </cell>
          <cell r="D1796" t="str">
            <v>Чохол на кушетку 200х70х8 см(з резинкою та  зав`язками для ніжок) ПВХ нестерильний</v>
          </cell>
          <cell r="E1796">
            <v>0.2</v>
          </cell>
          <cell r="F1796">
            <v>6</v>
          </cell>
        </row>
        <row r="1797">
          <cell r="C1797">
            <v>1520031</v>
          </cell>
          <cell r="D1797" t="str">
            <v>Чохол на кушетку 200х75х15 см (з резинкою та  зав`язками для ніжок) ПВХ нестерильний</v>
          </cell>
          <cell r="E1797">
            <v>0.2</v>
          </cell>
          <cell r="F1797">
            <v>7</v>
          </cell>
        </row>
        <row r="1798">
          <cell r="C1798">
            <v>1520030</v>
          </cell>
          <cell r="D1798" t="str">
            <v>Чохол на кушетку 200х75х5 см (з резинкою та  зав`язками для ніжок) ПВХ нестерильний</v>
          </cell>
          <cell r="E1798">
            <v>0.2</v>
          </cell>
          <cell r="F1798">
            <v>8</v>
          </cell>
        </row>
        <row r="1799">
          <cell r="C1799">
            <v>1520015</v>
          </cell>
          <cell r="D1799" t="str">
            <v>Чохол на кушетку 200х75х8 см (з резинкою та  зав`язками для ніжок) ПВХ нестерильний</v>
          </cell>
          <cell r="E1799">
            <v>0.2</v>
          </cell>
          <cell r="F1799">
            <v>6</v>
          </cell>
        </row>
        <row r="1800">
          <cell r="C1800">
            <v>1520026</v>
          </cell>
          <cell r="D1800" t="str">
            <v>Чохол на кушетку 200х80х20 см (з резинкою та  зав`язками для ніжок) ПВХ нестерильний</v>
          </cell>
          <cell r="E1800">
            <v>0.2</v>
          </cell>
          <cell r="F1800">
            <v>5</v>
          </cell>
        </row>
        <row r="1801">
          <cell r="C1801">
            <v>1520007</v>
          </cell>
          <cell r="D1801" t="str">
            <v>Чохол на кушетку 203х72х6 см (з резинкою та  зав`язками для ніжок) ПВХ нестерильний</v>
          </cell>
          <cell r="E1801">
            <v>0.2</v>
          </cell>
          <cell r="F1801">
            <v>6</v>
          </cell>
        </row>
        <row r="1802">
          <cell r="C1802">
            <v>1520008</v>
          </cell>
          <cell r="D1802" t="str">
            <v>Чохол на кушетку 210х100х10 см (з резинкою та  зав`язками для ніжок) ПВХ нестерильний</v>
          </cell>
          <cell r="E1802">
            <v>0.2</v>
          </cell>
          <cell r="F1802">
            <v>6</v>
          </cell>
        </row>
        <row r="1803">
          <cell r="C1803">
            <v>1520001</v>
          </cell>
          <cell r="D1803" t="str">
            <v>Чохол на кушетку 210х67х15 см (з резинкою та  зав`язками для ніжок та двома додатковими зав`язками) ПВХ нестерильний</v>
          </cell>
          <cell r="E1803">
            <v>0.2</v>
          </cell>
          <cell r="F1803">
            <v>7</v>
          </cell>
        </row>
        <row r="1804">
          <cell r="C1804">
            <v>1520020</v>
          </cell>
          <cell r="D1804" t="str">
            <v>Чохол на кушетку 210х67х15 см (з резинкою та  зав`язками для ніжок) ПВХ нестерильний</v>
          </cell>
          <cell r="E1804">
            <v>0.2</v>
          </cell>
          <cell r="F1804">
            <v>7</v>
          </cell>
        </row>
        <row r="1805">
          <cell r="C1805">
            <v>1520042</v>
          </cell>
          <cell r="D1805" t="str">
            <v>Чохол на кушетку 210х80х8 см (з резинкою та  зав`язками для ніжок) ПВХ нестерильний</v>
          </cell>
          <cell r="E1805">
            <v>0.2</v>
          </cell>
          <cell r="F1805">
            <v>8</v>
          </cell>
        </row>
        <row r="1806">
          <cell r="C1806">
            <v>1520024</v>
          </cell>
          <cell r="D1806" t="str">
            <v>Чохол на кушетку 235х235х30 см (з резинкою та  зав`язками для ніжок) ПВХ нестерильний</v>
          </cell>
          <cell r="E1806">
            <v>0.2</v>
          </cell>
          <cell r="F1806">
            <v>0</v>
          </cell>
        </row>
        <row r="1807">
          <cell r="C1807">
            <v>1520037</v>
          </cell>
          <cell r="D1807" t="str">
            <v>Чохол на кушетку 255х85х10 см (з резинкою та  зав`язками для ніжок) ПВХ нестерильний</v>
          </cell>
          <cell r="E1807">
            <v>0.2</v>
          </cell>
          <cell r="F1807">
            <v>6</v>
          </cell>
        </row>
        <row r="1808">
          <cell r="C1808">
            <v>1520035</v>
          </cell>
          <cell r="D1808" t="str">
            <v>Чохол на кушетку 305х65х10 см (з резинкою та  зав`язками для ніжок) ПВХ нестерильний</v>
          </cell>
          <cell r="E1808">
            <v>0.2</v>
          </cell>
          <cell r="F1808">
            <v>6</v>
          </cell>
        </row>
        <row r="1809">
          <cell r="C1809">
            <v>1520041</v>
          </cell>
          <cell r="D1809" t="str">
            <v>Чохол на кушетку 44х44х5 см (з резинкою та  зав`язками для ніжок) ПВХ нестерильний</v>
          </cell>
          <cell r="E1809">
            <v>0.2</v>
          </cell>
          <cell r="F1809">
            <v>1</v>
          </cell>
        </row>
        <row r="1810">
          <cell r="C1810">
            <v>1520017</v>
          </cell>
          <cell r="D1810" t="str">
            <v>Чохол на кушетку 85х50х5 см (з резинкою та  зав`язками для ніжок) ПВХ нестерильний</v>
          </cell>
          <cell r="E1810">
            <v>0.2</v>
          </cell>
          <cell r="F1810">
            <v>15</v>
          </cell>
        </row>
        <row r="1811">
          <cell r="C1811">
            <v>1530005</v>
          </cell>
          <cell r="D1811" t="str">
            <v>Наволочка на подушку 25х20 см ПВХ (проста) нестерильна</v>
          </cell>
          <cell r="E1811">
            <v>0.2</v>
          </cell>
          <cell r="F1811">
            <v>1</v>
          </cell>
        </row>
        <row r="1812">
          <cell r="C1812">
            <v>1530001</v>
          </cell>
          <cell r="D1812" t="str">
            <v>Наволочка на подушку 50х50 см ПВХ (проста) нестерильна</v>
          </cell>
          <cell r="E1812">
            <v>0.2</v>
          </cell>
          <cell r="F1812">
            <v>60</v>
          </cell>
        </row>
        <row r="1813">
          <cell r="C1813">
            <v>1530003</v>
          </cell>
          <cell r="D1813" t="str">
            <v>Наволочка на подушку 60х60 см (на резинці)  ПВХ  нестерильна</v>
          </cell>
          <cell r="E1813">
            <v>0.2</v>
          </cell>
          <cell r="F1813">
            <v>40</v>
          </cell>
        </row>
        <row r="1814">
          <cell r="C1814">
            <v>1530004</v>
          </cell>
          <cell r="D1814" t="str">
            <v>Наволочка на подушку 60х60 см ПВХ (проста) нестерильна</v>
          </cell>
          <cell r="E1814">
            <v>0.2</v>
          </cell>
          <cell r="F1814">
            <v>40</v>
          </cell>
        </row>
        <row r="1815">
          <cell r="C1815">
            <v>1211274</v>
          </cell>
          <cell r="D1815" t="str">
            <v>Наволочка на подушку 70х50 см ПВХ (проста) нестерильна</v>
          </cell>
          <cell r="E1815">
            <v>0.2</v>
          </cell>
          <cell r="F1815">
            <v>40</v>
          </cell>
        </row>
        <row r="1816">
          <cell r="C1816">
            <v>1530002</v>
          </cell>
          <cell r="D1816" t="str">
            <v>Наволочка на подушку 70х70 см ПВХ (проста) нестерильна</v>
          </cell>
          <cell r="E1816">
            <v>0.2</v>
          </cell>
          <cell r="F1816">
            <v>40</v>
          </cell>
        </row>
        <row r="1817">
          <cell r="C1817">
            <v>1211354</v>
          </cell>
          <cell r="D1817" t="str">
            <v>Відріз плівки підкладної (ПВХ) 1,0 х 0,8 м нестерильний</v>
          </cell>
          <cell r="E1817">
            <v>0.2</v>
          </cell>
          <cell r="F1817">
            <v>65</v>
          </cell>
        </row>
        <row r="1818">
          <cell r="C1818">
            <v>1211355</v>
          </cell>
          <cell r="D1818" t="str">
            <v>Відріз плівки підкладної (ПВХ) 1,5 х 0,8 м нестерильний</v>
          </cell>
          <cell r="E1818">
            <v>0.2</v>
          </cell>
          <cell r="F1818">
            <v>50</v>
          </cell>
        </row>
        <row r="1819">
          <cell r="C1819">
            <v>1211356</v>
          </cell>
          <cell r="D1819" t="str">
            <v>Відріз плівки підкладної (ПВХ) 2,0 х 0,8 м нестерильний</v>
          </cell>
          <cell r="E1819">
            <v>0.2</v>
          </cell>
          <cell r="F1819">
            <v>40</v>
          </cell>
        </row>
        <row r="1820">
          <cell r="C1820">
            <v>1211252</v>
          </cell>
          <cell r="D1820" t="str">
            <v>Відріз плівки полівінілхлоридної побутового призначення 20м х 1,2м «Славна®» нестерильний</v>
          </cell>
          <cell r="E1820">
            <v>0.2</v>
          </cell>
          <cell r="F1820">
            <v>3</v>
          </cell>
        </row>
        <row r="1821">
          <cell r="C1821">
            <v>1540001</v>
          </cell>
          <cell r="D1821" t="str">
            <v>Відріз плівки полівінілхлоридної побутового призначення 25м х 1,0м «Славна®» нестерильний</v>
          </cell>
          <cell r="E1821">
            <v>0.2</v>
          </cell>
          <cell r="F1821">
            <v>2</v>
          </cell>
        </row>
        <row r="1822">
          <cell r="C1822">
            <v>1211251</v>
          </cell>
          <cell r="D1822" t="str">
            <v>Відріз плівки полівінілхлоридної побутового призначення 10м х 1,2м «Славна®» нестерильний</v>
          </cell>
          <cell r="E1822">
            <v>0.2</v>
          </cell>
          <cell r="F1822">
            <v>5</v>
          </cell>
        </row>
        <row r="1823">
          <cell r="C1823">
            <v>1550002</v>
          </cell>
          <cell r="D1823" t="str">
            <v>Покриття 120см х 80 см «Славна®»  (ПВХ - 180г/м2)</v>
          </cell>
          <cell r="E1823">
            <v>0.2</v>
          </cell>
          <cell r="F1823">
            <v>35</v>
          </cell>
        </row>
        <row r="1824">
          <cell r="C1824">
            <v>1550001</v>
          </cell>
          <cell r="D1824" t="str">
            <v>Покриття 200см х 120 см «Славна®» (ПВХ - 180г/м2)</v>
          </cell>
          <cell r="E1824">
            <v>0.2</v>
          </cell>
          <cell r="F1824">
            <v>25</v>
          </cell>
        </row>
        <row r="1825">
          <cell r="C1825">
            <v>1211302</v>
          </cell>
          <cell r="D1825" t="str">
            <v>Покриття в рулонах 200м х 1.2м (ПВХ) нестерильне</v>
          </cell>
          <cell r="E1825">
            <v>0.2</v>
          </cell>
          <cell r="F1825">
            <v>1</v>
          </cell>
        </row>
        <row r="1826">
          <cell r="C1826">
            <v>1210164</v>
          </cell>
          <cell r="D1826" t="str">
            <v>Покриття операційне 120х80 см (ПВХ - 180 г/м2) стерильне</v>
          </cell>
          <cell r="E1826">
            <v>0.2</v>
          </cell>
          <cell r="F1826">
            <v>35</v>
          </cell>
        </row>
        <row r="1827">
          <cell r="C1827">
            <v>1211347</v>
          </cell>
          <cell r="D1827" t="str">
            <v>Покриття операційне 120х80 см «Славна®» (ПВХ) нестерильне</v>
          </cell>
          <cell r="E1827">
            <v>0.2</v>
          </cell>
          <cell r="F1827">
            <v>0</v>
          </cell>
        </row>
        <row r="1828">
          <cell r="C1828">
            <v>1211312</v>
          </cell>
          <cell r="D1828" t="str">
            <v>Покриття операційне 200х120 см «Славна®» (ПВХ) нестерильне</v>
          </cell>
          <cell r="E1828">
            <v>0.2</v>
          </cell>
          <cell r="F1828">
            <v>20</v>
          </cell>
        </row>
        <row r="1829">
          <cell r="C1829">
            <v>1210159</v>
          </cell>
          <cell r="D1829" t="str">
            <v>Покриття операційне 200х120 см «Славна®» (ПВХ ) стерильне</v>
          </cell>
          <cell r="E1829">
            <v>0.2</v>
          </cell>
          <cell r="F1829">
            <v>25</v>
          </cell>
        </row>
        <row r="1830">
          <cell r="C1830">
            <v>1560001</v>
          </cell>
          <cell r="D1830" t="str">
            <v>Нарукавники «Славна®» (ПВХ - 180г/м2)</v>
          </cell>
          <cell r="E1830">
            <v>0.2</v>
          </cell>
          <cell r="F1830">
            <v>50</v>
          </cell>
        </row>
        <row r="1831">
          <cell r="C1831">
            <v>1570001</v>
          </cell>
          <cell r="D1831" t="str">
            <v>Фартух  довжиною 110 см «Славна®» (ПВХ - 180г/м2)</v>
          </cell>
          <cell r="E1831">
            <v>0.2</v>
          </cell>
          <cell r="F1831">
            <v>50</v>
          </cell>
        </row>
        <row r="1832">
          <cell r="C1832">
            <v>1570002</v>
          </cell>
          <cell r="D1832" t="str">
            <v>Фартух  довжиною 125 см «Славна®» (ПВХ - 180г/м2)</v>
          </cell>
          <cell r="E1832">
            <v>0.2</v>
          </cell>
          <cell r="F1832">
            <v>50</v>
          </cell>
        </row>
        <row r="1833">
          <cell r="C1833">
            <v>1570003</v>
          </cell>
          <cell r="D1833" t="str">
            <v>Фартух  довжиною 150 см «Славна®» (ПВХ - 180г/м2)</v>
          </cell>
          <cell r="E1833">
            <v>0.2</v>
          </cell>
          <cell r="F1833">
            <v>50</v>
          </cell>
        </row>
        <row r="1834">
          <cell r="C1834">
            <v>1310505</v>
          </cell>
          <cell r="D1834" t="str">
            <v>Фартух медичний довжиною 110 см (ПВХ- 180г/м2 ) стерильний</v>
          </cell>
          <cell r="E1834">
            <v>0.2</v>
          </cell>
          <cell r="F1834">
            <v>50</v>
          </cell>
        </row>
        <row r="1835">
          <cell r="C1835">
            <v>1310506</v>
          </cell>
          <cell r="D1835" t="str">
            <v>Фартух медичний довжиною 125 см (ПВХ- 180г/м2 ) стерильний</v>
          </cell>
          <cell r="E1835">
            <v>0.2</v>
          </cell>
          <cell r="F1835">
            <v>50</v>
          </cell>
        </row>
        <row r="1836">
          <cell r="C1836">
            <v>1310507</v>
          </cell>
          <cell r="D1836" t="str">
            <v>Фартух медичний довжиною 150 см (ПВХ- 180г/м2 ) стерильний</v>
          </cell>
          <cell r="E1836">
            <v>0.2</v>
          </cell>
          <cell r="F1836">
            <v>50</v>
          </cell>
        </row>
        <row r="1837">
          <cell r="C1837">
            <v>1211280</v>
          </cell>
          <cell r="D1837" t="str">
            <v>Чохол на підставку під ноги для операційного столу 72х25х6 см «Славна®» ПВХ нестерильний</v>
          </cell>
          <cell r="E1837">
            <v>0.2</v>
          </cell>
          <cell r="F1837">
            <v>50</v>
          </cell>
        </row>
        <row r="1838">
          <cell r="C1838">
            <v>1610163</v>
          </cell>
          <cell r="D1838" t="str">
            <v>Серветка марлева медична 10 см х 10 см (12 шарів) №10 "Славна®", нестерильна (тип 17)</v>
          </cell>
          <cell r="E1838">
            <v>7.0000000000000007E-2</v>
          </cell>
          <cell r="F1838">
            <v>60</v>
          </cell>
        </row>
        <row r="1839">
          <cell r="C1839">
            <v>1610181</v>
          </cell>
          <cell r="D1839" t="str">
            <v>Серветка марлева медична 10 см х 10 см (12 шарів) №100 "Славна®", нестерильна (тип 17)</v>
          </cell>
          <cell r="E1839">
            <v>7.0000000000000007E-2</v>
          </cell>
          <cell r="F1839">
            <v>20</v>
          </cell>
        </row>
        <row r="1840">
          <cell r="C1840">
            <v>1610169</v>
          </cell>
          <cell r="D1840" t="str">
            <v>Серветка марлева медична 10 см х 10 см (12 шарів) №25 "Славна®", нестерильна (тип 17)</v>
          </cell>
          <cell r="E1840">
            <v>7.0000000000000007E-2</v>
          </cell>
          <cell r="F1840">
            <v>55</v>
          </cell>
        </row>
        <row r="1841">
          <cell r="C1841">
            <v>1610175</v>
          </cell>
          <cell r="D1841" t="str">
            <v>Серветка марлева медична 10 см х 10 см (12 шарів) №50 "Славна®", нестерильна (тип 17)</v>
          </cell>
          <cell r="E1841">
            <v>7.0000000000000007E-2</v>
          </cell>
          <cell r="F1841">
            <v>20</v>
          </cell>
        </row>
        <row r="1842">
          <cell r="C1842">
            <v>1610165</v>
          </cell>
          <cell r="D1842" t="str">
            <v>Серветка марлева медична 10 см х 10 см (16 шарів) №10 "Славна®", нестерильна (тип 17)</v>
          </cell>
          <cell r="E1842">
            <v>7.0000000000000007E-2</v>
          </cell>
          <cell r="F1842">
            <v>1</v>
          </cell>
        </row>
        <row r="1843">
          <cell r="C1843">
            <v>1610183</v>
          </cell>
          <cell r="D1843" t="str">
            <v>Серветка марлева медична 10 см х 10 см (16 шарів) №100 "Славна®", нестерильна (тип 17)</v>
          </cell>
          <cell r="E1843">
            <v>7.0000000000000007E-2</v>
          </cell>
          <cell r="F1843">
            <v>20</v>
          </cell>
        </row>
        <row r="1844">
          <cell r="C1844">
            <v>1610171</v>
          </cell>
          <cell r="D1844" t="str">
            <v>Серветка марлева медична 10 см х 10 см (16 шарів) №25 "Славна®", нестерильна (тип 17)</v>
          </cell>
          <cell r="E1844">
            <v>7.0000000000000007E-2</v>
          </cell>
          <cell r="F1844">
            <v>1</v>
          </cell>
        </row>
        <row r="1845">
          <cell r="C1845">
            <v>1610177</v>
          </cell>
          <cell r="D1845" t="str">
            <v>Серветка марлева медична 10 см х 10 см (16 шарів) №50 "Славна®", нестерильна (тип 17)</v>
          </cell>
          <cell r="E1845">
            <v>7.0000000000000007E-2</v>
          </cell>
          <cell r="F1845">
            <v>32</v>
          </cell>
        </row>
        <row r="1846">
          <cell r="C1846">
            <v>1610161</v>
          </cell>
          <cell r="D1846" t="str">
            <v>Серветка марлева медична 10 см х 10 см (8 шарів) №10 "Славна®", нестерильна (тип 17)</v>
          </cell>
          <cell r="E1846">
            <v>7.0000000000000007E-2</v>
          </cell>
          <cell r="F1846">
            <v>90</v>
          </cell>
        </row>
        <row r="1847">
          <cell r="C1847">
            <v>1610179</v>
          </cell>
          <cell r="D1847" t="str">
            <v>Серветка марлева медична 10 см х 10 см (8 шарів) №100 "Славна®", нестерильна (тип 17)</v>
          </cell>
          <cell r="E1847">
            <v>7.0000000000000007E-2</v>
          </cell>
          <cell r="F1847">
            <v>12</v>
          </cell>
        </row>
        <row r="1848">
          <cell r="C1848">
            <v>1610167</v>
          </cell>
          <cell r="D1848" t="str">
            <v>Серветка марлева медична 10 см х 10 см (8 шарів) №25 "Славна®", нестерильна (тип 17)</v>
          </cell>
          <cell r="E1848">
            <v>7.0000000000000007E-2</v>
          </cell>
          <cell r="F1848">
            <v>40</v>
          </cell>
        </row>
        <row r="1849">
          <cell r="C1849">
            <v>1610173</v>
          </cell>
          <cell r="D1849" t="str">
            <v>Серветка марлева медична 10 см х 10 см (8 шарів) №50 "Славна®", нестерильна (тип 17)</v>
          </cell>
          <cell r="E1849">
            <v>7.0000000000000007E-2</v>
          </cell>
          <cell r="F1849">
            <v>25</v>
          </cell>
        </row>
        <row r="1850">
          <cell r="C1850">
            <v>1610008</v>
          </cell>
          <cell r="D1850" t="str">
            <v>Серветка марлева медична 10 см х 20 см (12 шарів) №25 «Славна®», нестерильна (тип 17)</v>
          </cell>
          <cell r="E1850">
            <v>7.0000000000000007E-2</v>
          </cell>
          <cell r="F1850">
            <v>15</v>
          </cell>
        </row>
        <row r="1851">
          <cell r="C1851">
            <v>1610001</v>
          </cell>
          <cell r="D1851" t="str">
            <v>Серветка марлева медична 10 см х 20 см (16 шарів)  «Славна®», нестерильна (тип 17)</v>
          </cell>
          <cell r="E1851">
            <v>7.0000000000000007E-2</v>
          </cell>
          <cell r="F1851">
            <v>0</v>
          </cell>
        </row>
        <row r="1852">
          <cell r="C1852">
            <v>1610006</v>
          </cell>
          <cell r="D1852" t="str">
            <v>Серветка марлева медична 15 см х 15 см (12 шарів) №10 «Славна®», нестерильна (тип 17)</v>
          </cell>
          <cell r="E1852">
            <v>7.0000000000000007E-2</v>
          </cell>
          <cell r="F1852">
            <v>30</v>
          </cell>
        </row>
        <row r="1853">
          <cell r="C1853">
            <v>1610004</v>
          </cell>
          <cell r="D1853" t="str">
            <v>Серветка марлева медична 30 см х 30 см (8 шарів) №10 «Славна®», нестерильна (тип 17)</v>
          </cell>
          <cell r="E1853">
            <v>7.0000000000000007E-2</v>
          </cell>
          <cell r="F1853">
            <v>14</v>
          </cell>
        </row>
        <row r="1854">
          <cell r="C1854">
            <v>1610121</v>
          </cell>
          <cell r="D1854" t="str">
            <v>Серветка марлева медична 5 см х 5 см (12 шарів) №100 "Славна®", нестерильна (тип 17)</v>
          </cell>
          <cell r="E1854">
            <v>7.0000000000000007E-2</v>
          </cell>
          <cell r="F1854">
            <v>25</v>
          </cell>
        </row>
        <row r="1855">
          <cell r="C1855">
            <v>1610115</v>
          </cell>
          <cell r="D1855" t="str">
            <v>Серветка марлева медична 5 см х 5 см (12 шарів) №50 "Славна®", нестерильна (тип 17)</v>
          </cell>
          <cell r="E1855">
            <v>7.0000000000000007E-2</v>
          </cell>
          <cell r="F1855">
            <v>75</v>
          </cell>
        </row>
        <row r="1856">
          <cell r="C1856">
            <v>1610123</v>
          </cell>
          <cell r="D1856" t="str">
            <v>Серветка марлева медична 5 см х 5 см (16 шарів) №100 "Славна®", нестерильна (тип 17)</v>
          </cell>
          <cell r="E1856">
            <v>7.0000000000000007E-2</v>
          </cell>
          <cell r="F1856">
            <v>20</v>
          </cell>
        </row>
        <row r="1857">
          <cell r="C1857">
            <v>1610117</v>
          </cell>
          <cell r="D1857" t="str">
            <v>Серветка марлева медична 5 см х 5 см (16 шарів) №50 "Славна®", нестерильна (тип 17)</v>
          </cell>
          <cell r="E1857">
            <v>7.0000000000000007E-2</v>
          </cell>
          <cell r="F1857">
            <v>72</v>
          </cell>
        </row>
        <row r="1858">
          <cell r="C1858">
            <v>1610119</v>
          </cell>
          <cell r="D1858" t="str">
            <v>Серветка марлева медична 5 см х 5 см (8 шарів) №100 "Славна®", нестерильна (тип 17)</v>
          </cell>
          <cell r="E1858">
            <v>7.0000000000000007E-2</v>
          </cell>
          <cell r="F1858">
            <v>54</v>
          </cell>
        </row>
        <row r="1859">
          <cell r="C1859">
            <v>1610113</v>
          </cell>
          <cell r="D1859" t="str">
            <v>Серветка марлева медична 5 см х 5 см (8 шарів) №50 "Славна®", нестерильна (тип 17)</v>
          </cell>
          <cell r="E1859">
            <v>7.0000000000000007E-2</v>
          </cell>
          <cell r="F1859">
            <v>126</v>
          </cell>
        </row>
        <row r="1860">
          <cell r="C1860">
            <v>1610148</v>
          </cell>
          <cell r="D1860" t="str">
            <v>Серветка марлева медична 7,5 см х 7,5 см (12 шарів) №100 "Славна®", нестерильна (тип 17)</v>
          </cell>
          <cell r="E1860">
            <v>7.0000000000000007E-2</v>
          </cell>
          <cell r="F1860">
            <v>37</v>
          </cell>
        </row>
        <row r="1861">
          <cell r="C1861">
            <v>1610136</v>
          </cell>
          <cell r="D1861" t="str">
            <v>Серветка марлева медична 7,5 см х 7,5 см (12 шарів) №25 "Славна®", нестерильна (тип 17)</v>
          </cell>
          <cell r="E1861">
            <v>7.0000000000000007E-2</v>
          </cell>
          <cell r="F1861">
            <v>1</v>
          </cell>
        </row>
        <row r="1862">
          <cell r="C1862">
            <v>1610142</v>
          </cell>
          <cell r="D1862" t="str">
            <v>Серветка марлева медична 7,5 см х 7,5 см (12 шарів) №50 "Славна®", нестерильна (тип 17)</v>
          </cell>
          <cell r="E1862">
            <v>7.0000000000000007E-2</v>
          </cell>
          <cell r="F1862">
            <v>40</v>
          </cell>
        </row>
        <row r="1863">
          <cell r="C1863">
            <v>1610150</v>
          </cell>
          <cell r="D1863" t="str">
            <v>Серветка марлева медична 7,5 см х 7,5 см (16 шарів) №100 "Славна®", нестерильна (тип 17)</v>
          </cell>
          <cell r="E1863">
            <v>7.0000000000000007E-2</v>
          </cell>
          <cell r="F1863">
            <v>16</v>
          </cell>
        </row>
        <row r="1864">
          <cell r="C1864">
            <v>1610138</v>
          </cell>
          <cell r="D1864" t="str">
            <v>Серветка марлева медична 7,5 см х 7,5 см (16 шарів) №25 "Славна®", нестерильна (тип 17)</v>
          </cell>
          <cell r="E1864">
            <v>7.0000000000000007E-2</v>
          </cell>
          <cell r="F1864">
            <v>35</v>
          </cell>
        </row>
        <row r="1865">
          <cell r="C1865">
            <v>1610144</v>
          </cell>
          <cell r="D1865" t="str">
            <v>Серветка марлева медична 7,5 см х 7,5 см (16 шарів) №50 "Славна®", нестерильна (тип 17)</v>
          </cell>
          <cell r="E1865">
            <v>7.0000000000000007E-2</v>
          </cell>
          <cell r="F1865">
            <v>30</v>
          </cell>
        </row>
        <row r="1866">
          <cell r="C1866">
            <v>1610146</v>
          </cell>
          <cell r="D1866" t="str">
            <v>Серветка марлева медична 7,5 см х 7,5 см (8 шарів) №100 "Славна®", нестерильна (тип 17)</v>
          </cell>
          <cell r="E1866">
            <v>7.0000000000000007E-2</v>
          </cell>
          <cell r="F1866">
            <v>25</v>
          </cell>
        </row>
        <row r="1867">
          <cell r="C1867">
            <v>1610134</v>
          </cell>
          <cell r="D1867" t="str">
            <v>Серветка марлева медична 7,5 см х 7,5 см (8 шарів) №25 "Славна®", нестерильна (тип 17)</v>
          </cell>
          <cell r="E1867">
            <v>7.0000000000000007E-2</v>
          </cell>
          <cell r="F1867">
            <v>80</v>
          </cell>
        </row>
        <row r="1868">
          <cell r="C1868">
            <v>1610140</v>
          </cell>
          <cell r="D1868" t="str">
            <v>Серветка марлева медична 7,5 см х 7,5 см (8 шарів) №50 "Славна®", нестерильна (тип 17)</v>
          </cell>
          <cell r="E1868">
            <v>7.0000000000000007E-2</v>
          </cell>
          <cell r="F1868">
            <v>40</v>
          </cell>
        </row>
        <row r="1869">
          <cell r="C1869">
            <v>1610152</v>
          </cell>
          <cell r="D1869" t="str">
            <v>Серветка марлева медична 10 см х 10 см (12 шарів) "Славна®", стерильна (тип 17)</v>
          </cell>
          <cell r="E1869">
            <v>7.0000000000000007E-2</v>
          </cell>
          <cell r="F1869">
            <v>1</v>
          </cell>
        </row>
        <row r="1870">
          <cell r="C1870">
            <v>1610162</v>
          </cell>
          <cell r="D1870" t="str">
            <v>Серветка марлева медична 10 см х 10 см (12 шарів) №10 "Славна®", стерильна (тип 17)</v>
          </cell>
          <cell r="E1870">
            <v>7.0000000000000007E-2</v>
          </cell>
          <cell r="F1870">
            <v>50</v>
          </cell>
        </row>
        <row r="1871">
          <cell r="C1871">
            <v>1610180</v>
          </cell>
          <cell r="D1871" t="str">
            <v>Серветка марлева медична 10 см х 10 см (12 шарів) №100 "Славна®", стерильна (тип 17)</v>
          </cell>
          <cell r="E1871">
            <v>7.0000000000000007E-2</v>
          </cell>
          <cell r="F1871">
            <v>6</v>
          </cell>
        </row>
        <row r="1872">
          <cell r="C1872">
            <v>1610155</v>
          </cell>
          <cell r="D1872" t="str">
            <v>Серветка марлева медична 10 см х 10 см (12 шарів) №2 "Славна®", стерильна (тип 17)</v>
          </cell>
          <cell r="E1872">
            <v>7.0000000000000007E-2</v>
          </cell>
          <cell r="F1872">
            <v>200</v>
          </cell>
        </row>
        <row r="1873">
          <cell r="C1873">
            <v>1610168</v>
          </cell>
          <cell r="D1873" t="str">
            <v>Серветка марлева медична 10 см х 10 см (12 шарів) №25 "Славна®", стерильна (тип 17)</v>
          </cell>
          <cell r="E1873">
            <v>7.0000000000000007E-2</v>
          </cell>
          <cell r="F1873">
            <v>20</v>
          </cell>
        </row>
        <row r="1874">
          <cell r="C1874">
            <v>1610158</v>
          </cell>
          <cell r="D1874" t="str">
            <v>Серветка марлева медична 10 см х 10 см (12 шарів) №5 "Славна®", стерильна (тип 17)</v>
          </cell>
          <cell r="E1874">
            <v>7.0000000000000007E-2</v>
          </cell>
          <cell r="F1874">
            <v>100</v>
          </cell>
        </row>
        <row r="1875">
          <cell r="C1875">
            <v>1610174</v>
          </cell>
          <cell r="D1875" t="str">
            <v>Серветка марлева медична 10 см х 10 см (12 шарів) №50 "Славна®", стерильна (тип 17)</v>
          </cell>
          <cell r="E1875">
            <v>7.0000000000000007E-2</v>
          </cell>
          <cell r="F1875">
            <v>10</v>
          </cell>
        </row>
        <row r="1876">
          <cell r="C1876">
            <v>1610153</v>
          </cell>
          <cell r="D1876" t="str">
            <v>Серветка марлева медична 10 см х 10 см (16 шарів) "Славна®", стерильна (тип 17)</v>
          </cell>
          <cell r="E1876">
            <v>7.0000000000000007E-2</v>
          </cell>
          <cell r="F1876">
            <v>250</v>
          </cell>
        </row>
        <row r="1877">
          <cell r="C1877">
            <v>1610164</v>
          </cell>
          <cell r="D1877" t="str">
            <v>Серветка марлева медична 10 см х 10 см (16 шарів) №10 "Славна®", стерильна (тип 17)</v>
          </cell>
          <cell r="E1877">
            <v>7.0000000000000007E-2</v>
          </cell>
          <cell r="F1877">
            <v>40</v>
          </cell>
        </row>
        <row r="1878">
          <cell r="C1878">
            <v>1610182</v>
          </cell>
          <cell r="D1878" t="str">
            <v>Серветка марлева медична 10 см х 10 см (16 шарів) №100 "Славна®", стерильна (тип 17)</v>
          </cell>
          <cell r="E1878">
            <v>7.0000000000000007E-2</v>
          </cell>
          <cell r="F1878">
            <v>20</v>
          </cell>
        </row>
        <row r="1879">
          <cell r="C1879">
            <v>1610156</v>
          </cell>
          <cell r="D1879" t="str">
            <v>Серветка марлева медична 10 см х 10 см (16 шарів) №2 "Славна®", стерильна (тип 17)</v>
          </cell>
          <cell r="E1879">
            <v>7.0000000000000007E-2</v>
          </cell>
          <cell r="F1879">
            <v>150</v>
          </cell>
        </row>
        <row r="1880">
          <cell r="C1880">
            <v>1610170</v>
          </cell>
          <cell r="D1880" t="str">
            <v>Серветка марлева медична 10 см х 10 см (16 шарів) №25 "Славна®", стерильна (тип 17)</v>
          </cell>
          <cell r="E1880">
            <v>7.0000000000000007E-2</v>
          </cell>
          <cell r="F1880">
            <v>15</v>
          </cell>
        </row>
        <row r="1881">
          <cell r="C1881">
            <v>1610159</v>
          </cell>
          <cell r="D1881" t="str">
            <v>Серветка марлева медична 10 см х 10 см (16 шарів) №5 "Славна®", стерильна (тип 17)</v>
          </cell>
          <cell r="E1881">
            <v>7.0000000000000007E-2</v>
          </cell>
          <cell r="F1881">
            <v>80</v>
          </cell>
        </row>
        <row r="1882">
          <cell r="C1882">
            <v>1610176</v>
          </cell>
          <cell r="D1882" t="str">
            <v>Серветка марлева медична 10 см х 10 см (16 шарів) №50 "Славна®", стерильна (тип 17)</v>
          </cell>
          <cell r="E1882">
            <v>7.0000000000000007E-2</v>
          </cell>
          <cell r="F1882">
            <v>40</v>
          </cell>
        </row>
        <row r="1883">
          <cell r="C1883">
            <v>1610151</v>
          </cell>
          <cell r="D1883" t="str">
            <v>Серветка марлева медична 10 см х 10 см (8 шарів) "Славна®", стерильна (тип 17)</v>
          </cell>
          <cell r="E1883">
            <v>7.0000000000000007E-2</v>
          </cell>
          <cell r="F1883">
            <v>400</v>
          </cell>
        </row>
        <row r="1884">
          <cell r="C1884">
            <v>1610160</v>
          </cell>
          <cell r="D1884" t="str">
            <v>Серветка марлева медична 10 см х 10 см (8 шарів) №10 "Славна®", стерильна (тип 17)</v>
          </cell>
          <cell r="E1884">
            <v>7.0000000000000007E-2</v>
          </cell>
          <cell r="F1884">
            <v>60</v>
          </cell>
        </row>
        <row r="1885">
          <cell r="C1885">
            <v>1610178</v>
          </cell>
          <cell r="D1885" t="str">
            <v>Серветка марлева медична 10 см х 10 см (8 шарів) №100 "Славна®", стерильна (тип 17)</v>
          </cell>
          <cell r="E1885">
            <v>7.0000000000000007E-2</v>
          </cell>
          <cell r="F1885">
            <v>8</v>
          </cell>
        </row>
        <row r="1886">
          <cell r="C1886">
            <v>1610154</v>
          </cell>
          <cell r="D1886" t="str">
            <v>Серветка марлева медична 10 см х 10 см (8 шарів) №2 "Славна®", стерильна (тип 17)</v>
          </cell>
          <cell r="E1886">
            <v>7.0000000000000007E-2</v>
          </cell>
          <cell r="F1886">
            <v>250</v>
          </cell>
        </row>
        <row r="1887">
          <cell r="C1887">
            <v>1610166</v>
          </cell>
          <cell r="D1887" t="str">
            <v>Серветка марлева медична 10 см х 10 см (8 шарів) №25 "Славна®", стерильна (тип 17)</v>
          </cell>
          <cell r="E1887">
            <v>7.0000000000000007E-2</v>
          </cell>
          <cell r="F1887">
            <v>30</v>
          </cell>
        </row>
        <row r="1888">
          <cell r="C1888">
            <v>1610157</v>
          </cell>
          <cell r="D1888" t="str">
            <v>Серветка марлева медична 10 см х 10 см (8 шарів) №5 "Славна®", стерильна (тип 17)</v>
          </cell>
          <cell r="E1888">
            <v>7.0000000000000007E-2</v>
          </cell>
          <cell r="F1888">
            <v>120</v>
          </cell>
        </row>
        <row r="1889">
          <cell r="C1889">
            <v>1610172</v>
          </cell>
          <cell r="D1889" t="str">
            <v>Серветка марлева медична 10 см х 10 см (8 шарів) №50 "Славна®", стерильна (тип 17)</v>
          </cell>
          <cell r="E1889">
            <v>7.0000000000000007E-2</v>
          </cell>
          <cell r="F1889">
            <v>55</v>
          </cell>
        </row>
        <row r="1890">
          <cell r="C1890">
            <v>1610192</v>
          </cell>
          <cell r="D1890" t="str">
            <v>Серветка марлева медична 10 см х 20 см (12 шарів) №10 "Славна®", стерильна (тип 17)</v>
          </cell>
          <cell r="E1890">
            <v>7.0000000000000007E-2</v>
          </cell>
          <cell r="F1890">
            <v>25</v>
          </cell>
        </row>
        <row r="1891">
          <cell r="C1891">
            <v>1610193</v>
          </cell>
          <cell r="D1891" t="str">
            <v>Серветка марлева медична 10 см х 20 см (12 шарів) №25 "Славна®", стерильна (тип 17)</v>
          </cell>
          <cell r="E1891">
            <v>7.0000000000000007E-2</v>
          </cell>
          <cell r="F1891">
            <v>10</v>
          </cell>
        </row>
        <row r="1892">
          <cell r="C1892">
            <v>1610190</v>
          </cell>
          <cell r="D1892" t="str">
            <v>Серветка марлева медична 10 см х 20 см (12 шарів) №50 "Славна®", стерильна (тип 17)</v>
          </cell>
          <cell r="E1892">
            <v>7.0000000000000007E-2</v>
          </cell>
          <cell r="F1892">
            <v>20</v>
          </cell>
        </row>
        <row r="1893">
          <cell r="C1893">
            <v>1610185</v>
          </cell>
          <cell r="D1893" t="str">
            <v>Серветка марлева медична 10 см х 20 см (16 шарів) №10 "Славна®", стерильна (тип 17)</v>
          </cell>
          <cell r="E1893">
            <v>7.0000000000000007E-2</v>
          </cell>
          <cell r="F1893">
            <v>60</v>
          </cell>
        </row>
        <row r="1894">
          <cell r="C1894">
            <v>1610184</v>
          </cell>
          <cell r="D1894" t="str">
            <v>Серветка марлева медична 10 см х 20 см (16 шарів) №2 "Славна®", стерильна (тип 17)</v>
          </cell>
          <cell r="E1894">
            <v>7.0000000000000007E-2</v>
          </cell>
          <cell r="F1894">
            <v>100</v>
          </cell>
        </row>
        <row r="1895">
          <cell r="C1895">
            <v>1610191</v>
          </cell>
          <cell r="D1895" t="str">
            <v>Серветка марлева медична 10 см х 20 см (16 шарів) №50 "Славна®", стерильна (тип 17)</v>
          </cell>
          <cell r="E1895">
            <v>7.0000000000000007E-2</v>
          </cell>
          <cell r="F1895">
            <v>4</v>
          </cell>
        </row>
        <row r="1896">
          <cell r="C1896">
            <v>1610007</v>
          </cell>
          <cell r="D1896" t="str">
            <v>Серветка марлева медична 10 см х 30 см (16 шарів) №10 «Славна®», стерильна (тип 17)</v>
          </cell>
          <cell r="E1896">
            <v>7.0000000000000007E-2</v>
          </cell>
          <cell r="F1896">
            <v>1</v>
          </cell>
        </row>
        <row r="1897">
          <cell r="C1897">
            <v>1610003</v>
          </cell>
          <cell r="D1897" t="str">
            <v>Серветка марлева медична 15 см х 15 см (12 шарів) №10 «Славна®», стерильна (тип 17)</v>
          </cell>
          <cell r="E1897">
            <v>7.0000000000000007E-2</v>
          </cell>
          <cell r="F1897">
            <v>30</v>
          </cell>
        </row>
        <row r="1898">
          <cell r="C1898">
            <v>1610186</v>
          </cell>
          <cell r="D1898" t="str">
            <v>Серветка марлева медична 30 см х 30 см (8 шарів)  "Славна®", стерильна (тип 17)</v>
          </cell>
          <cell r="E1898">
            <v>7.0000000000000007E-2</v>
          </cell>
          <cell r="F1898">
            <v>0</v>
          </cell>
        </row>
        <row r="1899">
          <cell r="C1899">
            <v>1610187</v>
          </cell>
          <cell r="D1899" t="str">
            <v>Серветка марлева медична 30 см х 30 см (8 шарів) №2 "Славна®", стерильна (тип 17)</v>
          </cell>
          <cell r="E1899">
            <v>7.0000000000000007E-2</v>
          </cell>
          <cell r="F1899">
            <v>35</v>
          </cell>
        </row>
        <row r="1900">
          <cell r="C1900">
            <v>1610005</v>
          </cell>
          <cell r="D1900" t="str">
            <v>Серветка марлева медична 30 см х 30 см (8 шарів) №10 «Славна®», стерильна (тип 17)</v>
          </cell>
          <cell r="E1900">
            <v>7.0000000000000007E-2</v>
          </cell>
          <cell r="F1900">
            <v>10</v>
          </cell>
        </row>
        <row r="1901">
          <cell r="C1901">
            <v>1610002</v>
          </cell>
          <cell r="D1901" t="str">
            <v>Серветка марлева медична 45 см х 20 см (4 шари) №5 «Славна®», стерильна (тип 17)</v>
          </cell>
          <cell r="E1901">
            <v>7.0000000000000007E-2</v>
          </cell>
          <cell r="F1901">
            <v>30</v>
          </cell>
        </row>
        <row r="1902">
          <cell r="C1902">
            <v>1610188</v>
          </cell>
          <cell r="D1902" t="str">
            <v>Серветка марлева медична 45 см х 45 см (12 шарів)  "Славна®", стерильна  (тип 17)</v>
          </cell>
          <cell r="E1902">
            <v>7.0000000000000007E-2</v>
          </cell>
          <cell r="F1902">
            <v>25</v>
          </cell>
        </row>
        <row r="1903">
          <cell r="C1903">
            <v>1610189</v>
          </cell>
          <cell r="D1903" t="str">
            <v>Серветка марлева медична 45 см х 45 см (12 шарів)  №2 "Славна®", стерильна  (тип 17)</v>
          </cell>
          <cell r="E1903">
            <v>7.0000000000000007E-2</v>
          </cell>
          <cell r="F1903">
            <v>0</v>
          </cell>
        </row>
        <row r="1904">
          <cell r="C1904">
            <v>1610198</v>
          </cell>
          <cell r="D1904" t="str">
            <v>Серветка марлева медична 45 см х 45 см (4 шари)  №10 "Славна®", стерильна  (тип 17)</v>
          </cell>
          <cell r="E1904">
            <v>7.0000000000000007E-2</v>
          </cell>
          <cell r="F1904">
            <v>5</v>
          </cell>
        </row>
        <row r="1905">
          <cell r="C1905">
            <v>1610195</v>
          </cell>
          <cell r="D1905" t="str">
            <v>Серветка марлева медична 45 см х 45 см (4 шари)  №5 "Славна®", стерильна</v>
          </cell>
          <cell r="E1905">
            <v>7.0000000000000007E-2</v>
          </cell>
          <cell r="F1905">
            <v>12</v>
          </cell>
        </row>
        <row r="1906">
          <cell r="C1906">
            <v>1610196</v>
          </cell>
          <cell r="D1906" t="str">
            <v>Серветка марлева медична 45 см х 45 см (6 шарів)  №5 "Славна®", стерильна  (тип 17)</v>
          </cell>
          <cell r="E1906">
            <v>7.0000000000000007E-2</v>
          </cell>
          <cell r="F1906">
            <v>1</v>
          </cell>
        </row>
        <row r="1907">
          <cell r="C1907">
            <v>1610108</v>
          </cell>
          <cell r="D1907" t="str">
            <v>Серветка марлева медична 5 см х 5 см (12 шарів) №10 "Славна®", стерильна (тип 17)</v>
          </cell>
          <cell r="E1907">
            <v>7.0000000000000007E-2</v>
          </cell>
          <cell r="F1907">
            <v>125</v>
          </cell>
        </row>
        <row r="1908">
          <cell r="C1908">
            <v>1610120</v>
          </cell>
          <cell r="D1908" t="str">
            <v>Серветка марлева медична 5 см х 5 см (12 шарів) №100 "Славна®", стерильна (тип 17)</v>
          </cell>
          <cell r="E1908">
            <v>7.0000000000000007E-2</v>
          </cell>
          <cell r="F1908">
            <v>24</v>
          </cell>
        </row>
        <row r="1909">
          <cell r="C1909">
            <v>1610102</v>
          </cell>
          <cell r="D1909" t="str">
            <v>Серветка марлева медична 5 см х 5 см (12 шарів) №2 "Славна®", стерильна (тип 17)</v>
          </cell>
          <cell r="E1909">
            <v>7.0000000000000007E-2</v>
          </cell>
          <cell r="F1909">
            <v>700</v>
          </cell>
        </row>
        <row r="1910">
          <cell r="C1910">
            <v>1610111</v>
          </cell>
          <cell r="D1910" t="str">
            <v>Серветка марлева медична 5 см х 5 см (12 шарів) №25 "Славна®", стерильна (тип 17)</v>
          </cell>
          <cell r="E1910">
            <v>7.0000000000000007E-2</v>
          </cell>
          <cell r="F1910">
            <v>75</v>
          </cell>
        </row>
        <row r="1911">
          <cell r="C1911">
            <v>1610105</v>
          </cell>
          <cell r="D1911" t="str">
            <v>Серветка марлева медична 5 см х 5 см (12 шарів) №5 "Славна®", стерильна (тип 17)</v>
          </cell>
          <cell r="E1911">
            <v>7.0000000000000007E-2</v>
          </cell>
          <cell r="F1911">
            <v>250</v>
          </cell>
        </row>
        <row r="1912">
          <cell r="C1912">
            <v>1610114</v>
          </cell>
          <cell r="D1912" t="str">
            <v>Серветка марлева медична 5 см х 5 см (12 шарів) №50 "Славна®", стерильна (тип 17)</v>
          </cell>
          <cell r="E1912">
            <v>7.0000000000000007E-2</v>
          </cell>
          <cell r="F1912">
            <v>40</v>
          </cell>
        </row>
        <row r="1913">
          <cell r="C1913">
            <v>1610109</v>
          </cell>
          <cell r="D1913" t="str">
            <v>Серветка марлева медична 5 см х 5 см (16 шарів) №10 "Славна®", стерильна (тип 17)</v>
          </cell>
          <cell r="E1913">
            <v>7.0000000000000007E-2</v>
          </cell>
          <cell r="F1913">
            <v>100</v>
          </cell>
        </row>
        <row r="1914">
          <cell r="C1914">
            <v>1610122</v>
          </cell>
          <cell r="D1914" t="str">
            <v>Серветка марлева медична 5 см х 5 см (16 шарів) №100 "Славна®", стерильна (тип 17)</v>
          </cell>
          <cell r="E1914">
            <v>7.0000000000000007E-2</v>
          </cell>
          <cell r="F1914">
            <v>20</v>
          </cell>
        </row>
        <row r="1915">
          <cell r="C1915">
            <v>1610103</v>
          </cell>
          <cell r="D1915" t="str">
            <v>Серветка марлева медична 5 см х 5 см (16 шарів) №2 "Славна®", стерильна (тип 17)</v>
          </cell>
          <cell r="E1915">
            <v>7.0000000000000007E-2</v>
          </cell>
          <cell r="F1915">
            <v>2000</v>
          </cell>
        </row>
        <row r="1916">
          <cell r="C1916">
            <v>1610112</v>
          </cell>
          <cell r="D1916" t="str">
            <v>Серветка марлева медична 5 см х 5 см (16 шарів) №25 "Славна®", стерильна (тип 17)</v>
          </cell>
          <cell r="E1916">
            <v>7.0000000000000007E-2</v>
          </cell>
          <cell r="F1916">
            <v>25</v>
          </cell>
        </row>
        <row r="1917">
          <cell r="C1917">
            <v>1610009</v>
          </cell>
          <cell r="D1917" t="str">
            <v>Серветка марлева медична 5 см х 5 см (16 шарів) №3 «Славна®», стерильна (тип 17)</v>
          </cell>
          <cell r="E1917">
            <v>7.0000000000000007E-2</v>
          </cell>
          <cell r="F1917">
            <v>1500</v>
          </cell>
        </row>
        <row r="1918">
          <cell r="C1918">
            <v>1610106</v>
          </cell>
          <cell r="D1918" t="str">
            <v>Серветка марлева медична 5 см х 5 см (16 шарів) №5 "Славна®", стерильна (тип 17)</v>
          </cell>
          <cell r="E1918">
            <v>7.0000000000000007E-2</v>
          </cell>
          <cell r="F1918">
            <v>200</v>
          </cell>
        </row>
        <row r="1919">
          <cell r="C1919">
            <v>1610116</v>
          </cell>
          <cell r="D1919" t="str">
            <v>Серветка марлева медична 5 см х 5 см (16 шарів) №50 "Славна®", стерильна (тип 17)</v>
          </cell>
          <cell r="E1919">
            <v>7.0000000000000007E-2</v>
          </cell>
          <cell r="F1919">
            <v>35</v>
          </cell>
        </row>
        <row r="1920">
          <cell r="C1920">
            <v>1610107</v>
          </cell>
          <cell r="D1920" t="str">
            <v>Серветка марлева медична 5 см х 5 см (8 шарів) №10 "Славна®", стерильна (тип 17)</v>
          </cell>
          <cell r="E1920">
            <v>7.0000000000000007E-2</v>
          </cell>
          <cell r="F1920">
            <v>200</v>
          </cell>
        </row>
        <row r="1921">
          <cell r="C1921">
            <v>1610118</v>
          </cell>
          <cell r="D1921" t="str">
            <v>Серветка марлева медична 5 см х 5 см (8 шарів) №100 "Славна®", стерильна (тип 17)</v>
          </cell>
          <cell r="E1921">
            <v>7.0000000000000007E-2</v>
          </cell>
          <cell r="F1921">
            <v>30</v>
          </cell>
        </row>
        <row r="1922">
          <cell r="C1922">
            <v>1610101</v>
          </cell>
          <cell r="D1922" t="str">
            <v>Серветка марлева медична 5 см х 5 см (8 шарів) №2 "Славна®", стерильна (тип 17)</v>
          </cell>
          <cell r="E1922">
            <v>7.0000000000000007E-2</v>
          </cell>
          <cell r="F1922">
            <v>3000</v>
          </cell>
        </row>
        <row r="1923">
          <cell r="C1923">
            <v>1610110</v>
          </cell>
          <cell r="D1923" t="str">
            <v>Серветка марлева медична 5 см х 5 см (8 шарів) №25 "Славна®", стерильна (тип 17)</v>
          </cell>
          <cell r="E1923">
            <v>7.0000000000000007E-2</v>
          </cell>
          <cell r="F1923">
            <v>80</v>
          </cell>
        </row>
        <row r="1924">
          <cell r="C1924">
            <v>1610104</v>
          </cell>
          <cell r="D1924" t="str">
            <v>Серветка марлева медична 5 см х 5 см (8 шарів) №5 "Славна®", стерильна (тип 17)</v>
          </cell>
          <cell r="E1924">
            <v>7.0000000000000007E-2</v>
          </cell>
          <cell r="F1924">
            <v>300</v>
          </cell>
        </row>
        <row r="1925">
          <cell r="C1925">
            <v>1610010</v>
          </cell>
          <cell r="D1925" t="str">
            <v>Серветка марлева медична 5 см х 5 см (8 шарів) №50 «Славна®», стерильна (тип 17)</v>
          </cell>
          <cell r="E1925">
            <v>7.0000000000000007E-2</v>
          </cell>
          <cell r="F1925">
            <v>0</v>
          </cell>
        </row>
        <row r="1926">
          <cell r="C1926">
            <v>1610197</v>
          </cell>
          <cell r="D1926" t="str">
            <v>Серветка марлева медична 5х5 см (4 шари) №2 "Славна®", стерильна  (тип 17)</v>
          </cell>
          <cell r="E1926">
            <v>7.0000000000000007E-2</v>
          </cell>
          <cell r="F1926">
            <v>3000</v>
          </cell>
        </row>
        <row r="1927">
          <cell r="C1927">
            <v>1610199</v>
          </cell>
          <cell r="D1927" t="str">
            <v>Серветка марлева медична 60 см х 60 см (4 шари) №10 "Славна®", стерильна (тип 17)</v>
          </cell>
          <cell r="E1927">
            <v>7.0000000000000007E-2</v>
          </cell>
          <cell r="F1927">
            <v>10</v>
          </cell>
        </row>
        <row r="1928">
          <cell r="C1928">
            <v>1610131</v>
          </cell>
          <cell r="D1928" t="str">
            <v>Серветка марлева медична 7,5 см х 7,5 см (12 шарів) №10 "Славна®", стерильна (тип 17)</v>
          </cell>
          <cell r="E1928">
            <v>7.0000000000000007E-2</v>
          </cell>
          <cell r="F1928">
            <v>80</v>
          </cell>
        </row>
        <row r="1929">
          <cell r="C1929">
            <v>1610147</v>
          </cell>
          <cell r="D1929" t="str">
            <v>Серветка марлева медична 7,5 см х 7,5 см (12 шарів) №100 "Славна®", стерильна (тип 17)</v>
          </cell>
          <cell r="E1929">
            <v>7.0000000000000007E-2</v>
          </cell>
          <cell r="F1929">
            <v>10</v>
          </cell>
        </row>
        <row r="1930">
          <cell r="C1930">
            <v>1610125</v>
          </cell>
          <cell r="D1930" t="str">
            <v>Серветка марлева медична 7,5 см х 7,5 см (12 шарів) №2 "Славна®", стерильна (тип 17)</v>
          </cell>
          <cell r="E1930">
            <v>7.0000000000000007E-2</v>
          </cell>
          <cell r="F1930">
            <v>300</v>
          </cell>
        </row>
        <row r="1931">
          <cell r="C1931">
            <v>1610135</v>
          </cell>
          <cell r="D1931" t="str">
            <v>Серветка марлева медична 7,5 см х 7,5 см (12 шарів) №25 "Славна®", стерильна (тип 17)</v>
          </cell>
          <cell r="E1931">
            <v>7.0000000000000007E-2</v>
          </cell>
          <cell r="F1931">
            <v>50</v>
          </cell>
        </row>
        <row r="1932">
          <cell r="C1932">
            <v>1610128</v>
          </cell>
          <cell r="D1932" t="str">
            <v>Серветка марлева медична 7,5 см х 7,5 см (12 шарів) №5 "Славна®", стерильна (тип 17)</v>
          </cell>
          <cell r="E1932">
            <v>7.0000000000000007E-2</v>
          </cell>
          <cell r="F1932">
            <v>100</v>
          </cell>
        </row>
        <row r="1933">
          <cell r="C1933">
            <v>1610194</v>
          </cell>
          <cell r="D1933" t="str">
            <v>Серветка марлева медична 7,5 см х 7,5 см (12 шарів) №5 "Славна®", стерильна (тип 17) - (складена вдвоє)</v>
          </cell>
          <cell r="E1933">
            <v>7.0000000000000007E-2</v>
          </cell>
          <cell r="F1933">
            <v>25</v>
          </cell>
        </row>
        <row r="1934">
          <cell r="C1934">
            <v>1610141</v>
          </cell>
          <cell r="D1934" t="str">
            <v>Серветка марлева медична 7,5 см х 7,5 см (12 шарів) №50 "Славна®", стерильна (тип 17)</v>
          </cell>
          <cell r="E1934">
            <v>7.0000000000000007E-2</v>
          </cell>
          <cell r="F1934">
            <v>15</v>
          </cell>
        </row>
        <row r="1935">
          <cell r="C1935">
            <v>1610132</v>
          </cell>
          <cell r="D1935" t="str">
            <v>Серветка марлева медична 7,5 см х 7,5 см (16 шарів) №10 "Славна®", стерильна (тип 17)</v>
          </cell>
          <cell r="E1935">
            <v>7.0000000000000007E-2</v>
          </cell>
          <cell r="F1935">
            <v>60</v>
          </cell>
        </row>
        <row r="1936">
          <cell r="C1936">
            <v>1610149</v>
          </cell>
          <cell r="D1936" t="str">
            <v>Серветка марлева медична 7,5 см х 7,5 см (16 шарів) №100 "Славна®", стерильна (тип 17)</v>
          </cell>
          <cell r="E1936">
            <v>7.0000000000000007E-2</v>
          </cell>
          <cell r="F1936">
            <v>8</v>
          </cell>
        </row>
        <row r="1937">
          <cell r="C1937">
            <v>1610126</v>
          </cell>
          <cell r="D1937" t="str">
            <v>Серветка марлева медична 7,5 см х 7,5 см (16 шарів) №2 "Славна®", стерильна (тип 17)</v>
          </cell>
          <cell r="E1937">
            <v>7.0000000000000007E-2</v>
          </cell>
          <cell r="F1937">
            <v>10</v>
          </cell>
        </row>
        <row r="1938">
          <cell r="C1938">
            <v>1610137</v>
          </cell>
          <cell r="D1938" t="str">
            <v>Серветка марлева медична 7,5 см х 7,5 см (16 шарів) №25 "Славна®", стерильна (тип 17)</v>
          </cell>
          <cell r="E1938">
            <v>7.0000000000000007E-2</v>
          </cell>
          <cell r="F1938">
            <v>30</v>
          </cell>
        </row>
        <row r="1939">
          <cell r="C1939">
            <v>1610129</v>
          </cell>
          <cell r="D1939" t="str">
            <v>Серветка марлева медична 7,5 см х 7,5 см (16 шарів) №5 "Славна®", стерильна (тип 17)</v>
          </cell>
          <cell r="E1939">
            <v>7.0000000000000007E-2</v>
          </cell>
          <cell r="F1939">
            <v>100</v>
          </cell>
        </row>
        <row r="1940">
          <cell r="C1940">
            <v>1610143</v>
          </cell>
          <cell r="D1940" t="str">
            <v>Серветка марлева медична 7,5 см х 7,5 см (16 шарів) №50 "Славна®", стерильна (тип 17)</v>
          </cell>
          <cell r="E1940">
            <v>7.0000000000000007E-2</v>
          </cell>
          <cell r="F1940">
            <v>15</v>
          </cell>
        </row>
        <row r="1941">
          <cell r="C1941">
            <v>1610130</v>
          </cell>
          <cell r="D1941" t="str">
            <v>Серветка марлева медична 7,5 см х 7,5 см (8 шарів) №10 "Славна®", стерильна (тип 17)</v>
          </cell>
          <cell r="E1941">
            <v>7.0000000000000007E-2</v>
          </cell>
          <cell r="F1941">
            <v>80</v>
          </cell>
        </row>
        <row r="1942">
          <cell r="C1942">
            <v>1610145</v>
          </cell>
          <cell r="D1942" t="str">
            <v>Серветка марлева медична 7,5 см х 7,5 см (8 шарів) №100 "Славна®", стерильна (тип 17)</v>
          </cell>
          <cell r="E1942">
            <v>7.0000000000000007E-2</v>
          </cell>
          <cell r="F1942">
            <v>12</v>
          </cell>
        </row>
        <row r="1943">
          <cell r="C1943">
            <v>1610124</v>
          </cell>
          <cell r="D1943" t="str">
            <v>Серветка марлева медична 7,5 см х 7,5 см (8 шарів) №2 "Славна®", стерильна (тип 17)</v>
          </cell>
          <cell r="E1943">
            <v>7.0000000000000007E-2</v>
          </cell>
          <cell r="F1943">
            <v>400</v>
          </cell>
        </row>
        <row r="1944">
          <cell r="C1944">
            <v>1610133</v>
          </cell>
          <cell r="D1944" t="str">
            <v>Серветка марлева медична 7,5 см х 7,5 см (8 шарів) №25 "Славна®", стерильна (тип 17)</v>
          </cell>
          <cell r="E1944">
            <v>7.0000000000000007E-2</v>
          </cell>
          <cell r="F1944">
            <v>40</v>
          </cell>
        </row>
        <row r="1945">
          <cell r="C1945">
            <v>1610127</v>
          </cell>
          <cell r="D1945" t="str">
            <v>Серветка марлева медична 7,5 см х 7,5 см (8 шарів) №5 "Славна®", стерильна (тип 17)</v>
          </cell>
          <cell r="E1945">
            <v>7.0000000000000007E-2</v>
          </cell>
          <cell r="F1945">
            <v>200</v>
          </cell>
        </row>
        <row r="1946">
          <cell r="C1946">
            <v>1610139</v>
          </cell>
          <cell r="D1946" t="str">
            <v>Серветка марлева медична 7,5 см х 7,5 см (8 шарів) №50 "Славна®", стерильна (тип 17)</v>
          </cell>
          <cell r="E1946">
            <v>7.0000000000000007E-2</v>
          </cell>
          <cell r="F1946">
            <v>25</v>
          </cell>
        </row>
        <row r="1947">
          <cell r="C1947">
            <v>1610011</v>
          </cell>
          <cell r="D1947" t="str">
            <v>Серветка марлева медична 70 см х 20 см (8 шарів) №10 «Славна®», стерильна (тип 17)</v>
          </cell>
          <cell r="E1947">
            <v>7.0000000000000007E-2</v>
          </cell>
          <cell r="F1947">
            <v>0</v>
          </cell>
        </row>
        <row r="1948">
          <cell r="C1948">
            <v>1111112</v>
          </cell>
          <cell r="D1948" t="str">
            <v>Серветка абсорбуюча медична 10 см х 10 см №5 "Славна®" стерильна</v>
          </cell>
          <cell r="E1948">
            <v>7.0000000000000007E-2</v>
          </cell>
          <cell r="F1948">
            <v>300</v>
          </cell>
        </row>
        <row r="1949">
          <cell r="C1949">
            <v>1111113</v>
          </cell>
          <cell r="D1949" t="str">
            <v>Серветка медична зі спанлейсу,гладка структура 10 см х 10 см (4 шари) №5 (спанлейс-50г/м2) "Славна®" стерильна</v>
          </cell>
          <cell r="E1949">
            <v>7.0000000000000007E-2</v>
          </cell>
          <cell r="F1949">
            <v>100</v>
          </cell>
        </row>
        <row r="1950">
          <cell r="C1950">
            <v>1111111</v>
          </cell>
          <cell r="D1950" t="str">
            <v>Серветка медична зі спанлейсу 7,5 см х 7,5 см (4 шари) №100 "Славна®" нестерильна</v>
          </cell>
          <cell r="E1950">
            <v>7.0000000000000007E-2</v>
          </cell>
          <cell r="F1950">
            <v>30</v>
          </cell>
        </row>
        <row r="1951">
          <cell r="C1951">
            <v>1610301</v>
          </cell>
          <cell r="D1951" t="str">
            <v>Серветка марлева медична з петлею 30 см х 30 см (12 шарів)  (з рентгеноконтрастною ниткою)  №2  "Славна®", стерильна (тип 17)</v>
          </cell>
          <cell r="E1951">
            <v>7.0000000000000007E-2</v>
          </cell>
          <cell r="F1951">
            <v>30</v>
          </cell>
        </row>
        <row r="1952">
          <cell r="C1952">
            <v>1610309</v>
          </cell>
          <cell r="D1952" t="str">
            <v>Серветка марлева медична з петлею 30 см х 30 см (12 шарів) "Славна®", стерильна (тип 17)</v>
          </cell>
          <cell r="E1952">
            <v>7.0000000000000007E-2</v>
          </cell>
          <cell r="F1952">
            <v>0</v>
          </cell>
        </row>
        <row r="1953">
          <cell r="C1953">
            <v>1610307</v>
          </cell>
          <cell r="D1953" t="str">
            <v>Серветка марлева медична з петлею 30 см х 30 см (12 шарів) (з рентгеноконтрастною ниткою)  "Славна®", стерильна (тип 17)</v>
          </cell>
          <cell r="E1953">
            <v>7.0000000000000007E-2</v>
          </cell>
          <cell r="F1953">
            <v>0</v>
          </cell>
        </row>
        <row r="1954">
          <cell r="C1954">
            <v>1610310</v>
          </cell>
          <cell r="D1954" t="str">
            <v>Серветка марлева медична з петлею 30 см х 30 см (12 шарів) №2   "Славна®", стерильна (тип 17)</v>
          </cell>
          <cell r="E1954">
            <v>7.0000000000000007E-2</v>
          </cell>
          <cell r="F1954">
            <v>0</v>
          </cell>
        </row>
        <row r="1955">
          <cell r="C1955">
            <v>1610305</v>
          </cell>
          <cell r="D1955" t="str">
            <v>Серветка марлева медична з петлею 30 см х 30 см (8 шарів)  (з рентгеноконтрастною ниткою)   "Славна®", стерильна (тип 17)</v>
          </cell>
          <cell r="E1955">
            <v>7.0000000000000007E-2</v>
          </cell>
          <cell r="F1955">
            <v>40</v>
          </cell>
        </row>
        <row r="1956">
          <cell r="C1956">
            <v>1610311</v>
          </cell>
          <cell r="D1956" t="str">
            <v>Серветка марлева медична з петлею 30 см х 30 см (8 шарів)  "Славна®", стерильна (тип 17)</v>
          </cell>
          <cell r="E1956">
            <v>7.0000000000000007E-2</v>
          </cell>
          <cell r="F1956">
            <v>0</v>
          </cell>
        </row>
        <row r="1957">
          <cell r="C1957">
            <v>1610312</v>
          </cell>
          <cell r="D1957" t="str">
            <v>Серветка марлева медична з петлею 30 см х 30 см (8 шарів) №2  "Славна®", стерильна (тип 17)</v>
          </cell>
          <cell r="E1957">
            <v>7.0000000000000007E-2</v>
          </cell>
          <cell r="F1957">
            <v>35</v>
          </cell>
        </row>
        <row r="1958">
          <cell r="C1958">
            <v>1610303</v>
          </cell>
          <cell r="D1958" t="str">
            <v>Серветка марлева медична з петлею 30 см х 30 см (8 шарів) (з рентгеноконтрастною ниткою) №2   "Славна®", стерильна (тип 17)</v>
          </cell>
          <cell r="E1958">
            <v>7.0000000000000007E-2</v>
          </cell>
          <cell r="F1958">
            <v>35</v>
          </cell>
        </row>
        <row r="1959">
          <cell r="C1959">
            <v>1610320</v>
          </cell>
          <cell r="D1959" t="str">
            <v>Серветка марлева медична з петлею 30см х 30см (8шарів) №10 "Славна" стерильна(тип 17)</v>
          </cell>
          <cell r="E1959">
            <v>7.0000000000000007E-2</v>
          </cell>
          <cell r="F1959">
            <v>9</v>
          </cell>
        </row>
        <row r="1960">
          <cell r="C1960">
            <v>1610308</v>
          </cell>
          <cell r="D1960" t="str">
            <v>Серветка марлева медична з петлею 45 см х 45 см (12 шарів)  (з рентгеноконтрастною ниткою) "Славна®", стерильна (тип 17)</v>
          </cell>
          <cell r="E1960">
            <v>7.0000000000000007E-2</v>
          </cell>
          <cell r="F1960">
            <v>0</v>
          </cell>
        </row>
        <row r="1961">
          <cell r="C1961">
            <v>1610313</v>
          </cell>
          <cell r="D1961" t="str">
            <v>Серветка марлева медична з петлею 45 см х 45 см (12 шарів) "Славна®", стерильна  (тип 17)</v>
          </cell>
          <cell r="E1961">
            <v>7.0000000000000007E-2</v>
          </cell>
          <cell r="F1961">
            <v>25</v>
          </cell>
        </row>
        <row r="1962">
          <cell r="C1962">
            <v>1610314</v>
          </cell>
          <cell r="D1962" t="str">
            <v>Серветка марлева медична з петлею 45 см х 45 см (12 шарів) №2 "Славна®", стерильна  (тип 17)</v>
          </cell>
          <cell r="E1962">
            <v>7.0000000000000007E-2</v>
          </cell>
          <cell r="F1962">
            <v>0</v>
          </cell>
        </row>
        <row r="1963">
          <cell r="C1963">
            <v>1610302</v>
          </cell>
          <cell r="D1963" t="str">
            <v>Серветка марлева медична з петлею 45 см х 45 см (12 шарів) (з рентгеноконтрастною ниткою)  №2  "Славна®", стерильна (тип 17)</v>
          </cell>
          <cell r="E1963">
            <v>7.0000000000000007E-2</v>
          </cell>
          <cell r="F1963">
            <v>10</v>
          </cell>
        </row>
        <row r="1964">
          <cell r="C1964">
            <v>1610322</v>
          </cell>
          <cell r="D1964" t="str">
            <v>Серветка марлева медична з петлею 45 см х 45 см (12 шарів) №20 «Славна®», нестерильна (тип 17)</v>
          </cell>
          <cell r="E1964">
            <v>7.0000000000000007E-2</v>
          </cell>
          <cell r="F1964">
            <v>1</v>
          </cell>
        </row>
        <row r="1965">
          <cell r="C1965">
            <v>1610319</v>
          </cell>
          <cell r="D1965" t="str">
            <v>Серветка марлева медична з петлею 45 см х 45 см (4 шари) №5 "Славна®", стерильна  (тип 17)</v>
          </cell>
          <cell r="E1965">
            <v>7.0000000000000007E-2</v>
          </cell>
          <cell r="F1965">
            <v>12</v>
          </cell>
        </row>
        <row r="1966">
          <cell r="C1966">
            <v>1610315</v>
          </cell>
          <cell r="D1966" t="str">
            <v>Серветка марлева медична з петлею 45 см х 45 см (8 шарів)  "Славна®", стерильна  (тип 17)</v>
          </cell>
          <cell r="E1966">
            <v>7.0000000000000007E-2</v>
          </cell>
          <cell r="F1966">
            <v>0</v>
          </cell>
        </row>
        <row r="1967">
          <cell r="C1967">
            <v>1610306</v>
          </cell>
          <cell r="D1967" t="str">
            <v>Серветка марлева медична з петлею 45 см х 45 см (8 шарів) (з рентгеноконтрастною ниткою) "Славна®", стерильна  (тип 17)</v>
          </cell>
          <cell r="E1967">
            <v>7.0000000000000007E-2</v>
          </cell>
          <cell r="F1967">
            <v>40</v>
          </cell>
        </row>
        <row r="1968">
          <cell r="C1968">
            <v>1610316</v>
          </cell>
          <cell r="D1968" t="str">
            <v>Серветка марлева медична з петлею 45 см х 45 см (8 шарів) №2  "Славна®", стерильна  (тип 17)</v>
          </cell>
          <cell r="E1968">
            <v>7.0000000000000007E-2</v>
          </cell>
          <cell r="F1968">
            <v>0</v>
          </cell>
        </row>
        <row r="1969">
          <cell r="C1969">
            <v>1610304</v>
          </cell>
          <cell r="D1969" t="str">
            <v>Серветка марлева медична з петлею 45 см х 45 см (8 шарів) (з рентгеноконтрастною ниткою) №2"Славна®", стерильна (тип 17)</v>
          </cell>
          <cell r="E1969">
            <v>7.0000000000000007E-2</v>
          </cell>
          <cell r="F1969">
            <v>15</v>
          </cell>
        </row>
        <row r="1970">
          <cell r="C1970">
            <v>1610317</v>
          </cell>
          <cell r="D1970" t="str">
            <v>Серветка марлева медична з петлею 45 см х 70 см (4 шари) (з рентгеноконтрастною ниткою)  "Славна®", стерильна (тип 17)</v>
          </cell>
          <cell r="E1970">
            <v>7.0000000000000007E-2</v>
          </cell>
          <cell r="F1970">
            <v>35</v>
          </cell>
        </row>
        <row r="1971">
          <cell r="C1971">
            <v>1610318</v>
          </cell>
          <cell r="D1971" t="str">
            <v>Серветка марлева медична з петлею 45 см х 45 см (4 шари)  №25 "Славна®", нестерильна (тип 17)</v>
          </cell>
          <cell r="E1971">
            <v>7.0000000000000007E-2</v>
          </cell>
          <cell r="F1971">
            <v>4</v>
          </cell>
        </row>
        <row r="1972">
          <cell r="C1972">
            <v>1610323</v>
          </cell>
          <cell r="D1972" t="str">
            <v>Серветка марлева медична з петлею 45 см х 45 см (4 шари) (з рентгеноконтрастною ниткою) №5 «Славна®», стерильна (тип 17)</v>
          </cell>
          <cell r="E1972">
            <v>7.0000000000000007E-2</v>
          </cell>
          <cell r="F1972">
            <v>12</v>
          </cell>
        </row>
        <row r="1973">
          <cell r="C1973">
            <v>1610321</v>
          </cell>
          <cell r="D1973" t="str">
            <v>Серветка марлева медична з петлею 90 см х 45 см (4 шари)  (з рентгеноконтрастною ниткою)  "Славна®", стерильна</v>
          </cell>
          <cell r="E1973">
            <v>7.0000000000000007E-2</v>
          </cell>
          <cell r="F1973">
            <v>0</v>
          </cell>
        </row>
        <row r="1974">
          <cell r="C1974">
            <v>1620022</v>
          </cell>
          <cell r="D1974" t="str">
            <v>Бинт марлевий медичний 3 м х 10 см «Славна®», стерильний (тип 17)</v>
          </cell>
          <cell r="E1974">
            <v>7.0000000000000007E-2</v>
          </cell>
          <cell r="F1974">
            <v>0</v>
          </cell>
        </row>
        <row r="1975">
          <cell r="C1975">
            <v>1620005</v>
          </cell>
          <cell r="D1975" t="str">
            <v>Бинт марлевий медичний 5 м х 10 см "Славна®" №2, нестерильний (тип 17)</v>
          </cell>
          <cell r="E1975">
            <v>7.0000000000000007E-2</v>
          </cell>
          <cell r="F1975">
            <v>0</v>
          </cell>
        </row>
        <row r="1976">
          <cell r="C1976">
            <v>1620006</v>
          </cell>
          <cell r="D1976" t="str">
            <v>Бинт марлевий медичний 5 м х 10 см "Славна®" №2, стерильний (тип 17)</v>
          </cell>
          <cell r="E1976">
            <v>7.0000000000000007E-2</v>
          </cell>
          <cell r="F1976">
            <v>0</v>
          </cell>
        </row>
        <row r="1977">
          <cell r="C1977">
            <v>1620003</v>
          </cell>
          <cell r="D1977" t="str">
            <v>Бинт марлевий медичний 5 м х 10 см "Славна®", нестерильний (тип 17)</v>
          </cell>
          <cell r="E1977">
            <v>7.0000000000000007E-2</v>
          </cell>
          <cell r="F1977">
            <v>200</v>
          </cell>
        </row>
        <row r="1978">
          <cell r="C1978">
            <v>1620001</v>
          </cell>
          <cell r="D1978" t="str">
            <v>Бинт марлевий медичний 5 м х 10 см "Славна®", стерильний (тип 17)</v>
          </cell>
          <cell r="E1978">
            <v>7.0000000000000007E-2</v>
          </cell>
          <cell r="F1978">
            <v>200</v>
          </cell>
        </row>
        <row r="1979">
          <cell r="C1979">
            <v>1620013</v>
          </cell>
          <cell r="D1979" t="str">
            <v>Бинт марлевий медичний 5 м х 14 см "Славна®", нестерильний (тип 17)</v>
          </cell>
          <cell r="E1979">
            <v>7.0000000000000007E-2</v>
          </cell>
          <cell r="F1979">
            <v>0</v>
          </cell>
        </row>
        <row r="1980">
          <cell r="C1980">
            <v>1620014</v>
          </cell>
          <cell r="D1980" t="str">
            <v>Бинт марлевий медичний 5 м х 14 см "Славна®", стерильний (тип 17)</v>
          </cell>
          <cell r="E1980">
            <v>7.0000000000000007E-2</v>
          </cell>
          <cell r="F1980">
            <v>0</v>
          </cell>
        </row>
        <row r="1981">
          <cell r="C1981">
            <v>1620009</v>
          </cell>
          <cell r="D1981" t="str">
            <v>Бинт марлевий медичний 5 м х 5 см "Славна®", нестерильний (тип 17)</v>
          </cell>
          <cell r="E1981">
            <v>7.0000000000000007E-2</v>
          </cell>
          <cell r="F1981">
            <v>360</v>
          </cell>
        </row>
        <row r="1982">
          <cell r="C1982">
            <v>1620010</v>
          </cell>
          <cell r="D1982" t="str">
            <v>Бинт марлевий медичний 5 м х 5 см "Славна®", стерильний (тип 17)</v>
          </cell>
          <cell r="E1982">
            <v>7.0000000000000007E-2</v>
          </cell>
          <cell r="F1982">
            <v>0</v>
          </cell>
        </row>
        <row r="1983">
          <cell r="C1983">
            <v>1620011</v>
          </cell>
          <cell r="D1983" t="str">
            <v>Бинт марлевий медичний 5 м х 7 см "Славна®", нестерильний (тип 17)</v>
          </cell>
          <cell r="E1983">
            <v>7.0000000000000007E-2</v>
          </cell>
          <cell r="F1983">
            <v>0</v>
          </cell>
        </row>
        <row r="1984">
          <cell r="C1984">
            <v>1620012</v>
          </cell>
          <cell r="D1984" t="str">
            <v>Бинт марлевий медичний 5 м х 7 см "Славна®", стерильний (тип 17)</v>
          </cell>
          <cell r="E1984">
            <v>7.0000000000000007E-2</v>
          </cell>
          <cell r="F1984">
            <v>0</v>
          </cell>
        </row>
        <row r="1985">
          <cell r="C1985">
            <v>1620019</v>
          </cell>
          <cell r="D1985" t="str">
            <v>Бинт марлевий медичний 7 м х 10 см "Славна®", нестерильний (тип 17)</v>
          </cell>
          <cell r="E1985">
            <v>7.0000000000000007E-2</v>
          </cell>
          <cell r="F1985">
            <v>0</v>
          </cell>
        </row>
        <row r="1986">
          <cell r="C1986">
            <v>1620020</v>
          </cell>
          <cell r="D1986" t="str">
            <v>Бинт марлевий медичний 7 м х 10 см "Славна®", стерильний (тип 17)</v>
          </cell>
          <cell r="E1986">
            <v>7.0000000000000007E-2</v>
          </cell>
          <cell r="F1986">
            <v>0</v>
          </cell>
        </row>
        <row r="1987">
          <cell r="C1987">
            <v>1620007</v>
          </cell>
          <cell r="D1987" t="str">
            <v>Бинт марлевий медичний 7 м х 14 см "Славна®" №2, нестерильний (тип 17)</v>
          </cell>
          <cell r="E1987">
            <v>7.0000000000000007E-2</v>
          </cell>
          <cell r="F1987">
            <v>0</v>
          </cell>
        </row>
        <row r="1988">
          <cell r="C1988">
            <v>1620008</v>
          </cell>
          <cell r="D1988" t="str">
            <v>Бинт марлевий медичний 7 м х 14 см "Славна®" №2, стерильний (тип 17)</v>
          </cell>
          <cell r="E1988">
            <v>7.0000000000000007E-2</v>
          </cell>
          <cell r="F1988">
            <v>0</v>
          </cell>
        </row>
        <row r="1989">
          <cell r="C1989">
            <v>1620004</v>
          </cell>
          <cell r="D1989" t="str">
            <v>Бинт марлевий медичний 7 м х 14 см "Славна®", нестерильний (тип 17)</v>
          </cell>
          <cell r="E1989">
            <v>7.0000000000000007E-2</v>
          </cell>
          <cell r="F1989">
            <v>120</v>
          </cell>
        </row>
        <row r="1990">
          <cell r="C1990">
            <v>1620002</v>
          </cell>
          <cell r="D1990" t="str">
            <v>Бинт марлевий медичний 7 м х 14 см "Славна®", стерильний (тип 17)</v>
          </cell>
          <cell r="E1990">
            <v>7.0000000000000007E-2</v>
          </cell>
          <cell r="F1990">
            <v>120</v>
          </cell>
        </row>
        <row r="1991">
          <cell r="C1991">
            <v>1620015</v>
          </cell>
          <cell r="D1991" t="str">
            <v>Бинт марлевий медичний 7 м х 5 см "Славна®", нестерильний (тип 17)</v>
          </cell>
          <cell r="E1991">
            <v>7.0000000000000007E-2</v>
          </cell>
          <cell r="F1991">
            <v>0</v>
          </cell>
        </row>
        <row r="1992">
          <cell r="C1992">
            <v>1620016</v>
          </cell>
          <cell r="D1992" t="str">
            <v>Бинт марлевий медичний 7 м х 5 см "Славна®", стерильний (тип 17)</v>
          </cell>
          <cell r="E1992">
            <v>7.0000000000000007E-2</v>
          </cell>
          <cell r="F1992">
            <v>0</v>
          </cell>
        </row>
        <row r="1993">
          <cell r="C1993">
            <v>1620017</v>
          </cell>
          <cell r="D1993" t="str">
            <v>Бинт марлевий медичний 7 м х 7 см "Славна®", нестерильний (тип 17)</v>
          </cell>
          <cell r="E1993">
            <v>7.0000000000000007E-2</v>
          </cell>
          <cell r="F1993">
            <v>240</v>
          </cell>
        </row>
        <row r="1994">
          <cell r="C1994">
            <v>1620018</v>
          </cell>
          <cell r="D1994" t="str">
            <v>Бинт марлевий медичний 7 м х 7 см "Славна®", стерильний (тип 17)</v>
          </cell>
          <cell r="E1994">
            <v>7.0000000000000007E-2</v>
          </cell>
          <cell r="F1994">
            <v>240</v>
          </cell>
        </row>
        <row r="1995">
          <cell r="C1995">
            <v>1620021</v>
          </cell>
          <cell r="D1995" t="str">
            <v>Бинт марлевий медичний 7 м х 7 см №10 "Славна®", нестерильний (тип 17)</v>
          </cell>
          <cell r="E1995">
            <v>7.0000000000000007E-2</v>
          </cell>
          <cell r="F1995">
            <v>30</v>
          </cell>
        </row>
        <row r="1996">
          <cell r="C1996">
            <v>1630006</v>
          </cell>
          <cell r="D1996" t="str">
            <v>Відріз марлевий медичний 0,9 м х 1 м "Славна®", нестерильний (тип 17)</v>
          </cell>
          <cell r="E1996">
            <v>7.0000000000000007E-2</v>
          </cell>
          <cell r="F1996">
            <v>70</v>
          </cell>
        </row>
        <row r="1997">
          <cell r="C1997">
            <v>1630003</v>
          </cell>
          <cell r="D1997" t="str">
            <v>Відріз марлевий медичний 0,9 м х 10 м "Славна®", нестерильний (тип 17)</v>
          </cell>
          <cell r="E1997">
            <v>7.0000000000000007E-2</v>
          </cell>
          <cell r="F1997">
            <v>20</v>
          </cell>
        </row>
        <row r="1998">
          <cell r="C1998">
            <v>1630004</v>
          </cell>
          <cell r="D1998" t="str">
            <v>Відріз марлевий медичний 0,9 м х 100 м "Славна®", нестерильний (тип 17)</v>
          </cell>
          <cell r="E1998">
            <v>7.0000000000000007E-2</v>
          </cell>
          <cell r="F1998">
            <v>4</v>
          </cell>
        </row>
        <row r="1999">
          <cell r="C1999">
            <v>1630008</v>
          </cell>
          <cell r="D1999" t="str">
            <v>Відріз марлевий медичний 0,9 м х 100 м "Славна®", нестерильний (тип 20)</v>
          </cell>
          <cell r="E1999">
            <v>7.0000000000000007E-2</v>
          </cell>
          <cell r="F1999">
            <v>4</v>
          </cell>
        </row>
        <row r="2000">
          <cell r="C2000">
            <v>1630005</v>
          </cell>
          <cell r="D2000" t="str">
            <v>Відріз марлевий медичний 0,9 м х 1 м "Славна®", стерильний (тип 17)</v>
          </cell>
          <cell r="E2000">
            <v>7.0000000000000007E-2</v>
          </cell>
          <cell r="F2000">
            <v>20</v>
          </cell>
        </row>
        <row r="2001">
          <cell r="C2001">
            <v>1630009</v>
          </cell>
          <cell r="D2001" t="str">
            <v>Відріз марлевий медичний 0,9 м х 200 м "Славна®", нестерильний (тип 17)</v>
          </cell>
          <cell r="E2001">
            <v>7.0000000000000007E-2</v>
          </cell>
          <cell r="F2001">
            <v>0</v>
          </cell>
        </row>
        <row r="2002">
          <cell r="C2002">
            <v>1630001</v>
          </cell>
          <cell r="D2002" t="str">
            <v>Відріз марлевий медичний 0,9 м х 3 м "Славна®", нестерильний (тип 17)</v>
          </cell>
          <cell r="E2002">
            <v>7.0000000000000007E-2</v>
          </cell>
          <cell r="F2002">
            <v>60</v>
          </cell>
        </row>
        <row r="2003">
          <cell r="C2003">
            <v>1630007</v>
          </cell>
          <cell r="D2003" t="str">
            <v>Відріз марлевий медичний 0,9 м х 3 м "Славна®", стерильний (тип 17)</v>
          </cell>
          <cell r="E2003">
            <v>7.0000000000000007E-2</v>
          </cell>
          <cell r="F2003">
            <v>50</v>
          </cell>
        </row>
        <row r="2004">
          <cell r="C2004">
            <v>1630002</v>
          </cell>
          <cell r="D2004" t="str">
            <v>Відріз марлевий медичний 0,9 м х 5 м "Славна®", нестерильний (тип 17)</v>
          </cell>
          <cell r="E2004">
            <v>7.0000000000000007E-2</v>
          </cell>
          <cell r="F2004">
            <v>40</v>
          </cell>
        </row>
        <row r="2005">
          <cell r="C2005">
            <v>1630010</v>
          </cell>
          <cell r="D2005" t="str">
            <v>Відріз марлевий медичний 0,9 м х 500 м "Славна®", нестерильний (тип 17)</v>
          </cell>
          <cell r="E2005">
            <v>7.0000000000000007E-2</v>
          </cell>
          <cell r="F2005">
            <v>1</v>
          </cell>
        </row>
        <row r="2006">
          <cell r="C2006">
            <v>1640101</v>
          </cell>
          <cell r="D2006" t="str">
            <v>Спонж марлевий медичний діаметром 1,5 см "Славна®", стерильний</v>
          </cell>
          <cell r="E2006">
            <v>7.0000000000000007E-2</v>
          </cell>
          <cell r="F2006">
            <v>1</v>
          </cell>
        </row>
        <row r="2007">
          <cell r="C2007">
            <v>1640104</v>
          </cell>
          <cell r="D2007" t="str">
            <v>Спонж марлевий медичний діаметром 1,5 см №10 "Славна®", стерильний</v>
          </cell>
          <cell r="E2007">
            <v>7.0000000000000007E-2</v>
          </cell>
          <cell r="F2007">
            <v>1</v>
          </cell>
        </row>
        <row r="2008">
          <cell r="C2008">
            <v>1640102</v>
          </cell>
          <cell r="D2008" t="str">
            <v>Спонж марлевий медичний діаметром 1,5 см №2 "Славна®", стерильний</v>
          </cell>
          <cell r="E2008">
            <v>7.0000000000000007E-2</v>
          </cell>
          <cell r="F2008">
            <v>1</v>
          </cell>
        </row>
        <row r="2009">
          <cell r="C2009">
            <v>1640105</v>
          </cell>
          <cell r="D2009" t="str">
            <v>Спонж марлевий медичний діаметром 1,5 см №25 "Славна®", стерильний</v>
          </cell>
          <cell r="E2009">
            <v>7.0000000000000007E-2</v>
          </cell>
          <cell r="F2009">
            <v>1</v>
          </cell>
        </row>
        <row r="2010">
          <cell r="C2010">
            <v>1640103</v>
          </cell>
          <cell r="D2010" t="str">
            <v>Спонж марлевий медичний діаметром 1,5 см №5 "Славна®", стерильний</v>
          </cell>
          <cell r="E2010">
            <v>7.0000000000000007E-2</v>
          </cell>
          <cell r="F2010">
            <v>1</v>
          </cell>
        </row>
        <row r="2011">
          <cell r="C2011">
            <v>1640106</v>
          </cell>
          <cell r="D2011" t="str">
            <v>Спонж марлевий медичний діаметром 1,5 см №50 "Славна®", стерильний</v>
          </cell>
          <cell r="E2011">
            <v>7.0000000000000007E-2</v>
          </cell>
          <cell r="F2011">
            <v>1</v>
          </cell>
        </row>
        <row r="2012">
          <cell r="C2012">
            <v>1640107</v>
          </cell>
          <cell r="D2012" t="str">
            <v>Спонж марлевий медичний діаметром 2,5 см "Славна®", стерильний</v>
          </cell>
          <cell r="E2012">
            <v>7.0000000000000007E-2</v>
          </cell>
          <cell r="F2012">
            <v>1</v>
          </cell>
        </row>
        <row r="2013">
          <cell r="C2013">
            <v>1640110</v>
          </cell>
          <cell r="D2013" t="str">
            <v>Спонж марлевий медичний діаметром 2,5 см №10 "Славна®", стерильний</v>
          </cell>
          <cell r="E2013">
            <v>7.0000000000000007E-2</v>
          </cell>
          <cell r="F2013">
            <v>120</v>
          </cell>
        </row>
        <row r="2014">
          <cell r="C2014">
            <v>1640108</v>
          </cell>
          <cell r="D2014" t="str">
            <v>Спонж марлевий медичний діаметром 2,5 см №2 "Славна®", стерильний</v>
          </cell>
          <cell r="E2014">
            <v>7.0000000000000007E-2</v>
          </cell>
          <cell r="F2014">
            <v>400</v>
          </cell>
        </row>
        <row r="2015">
          <cell r="C2015">
            <v>1640111</v>
          </cell>
          <cell r="D2015" t="str">
            <v>Спонж марлевий медичний діаметром 2,5 см №25 "Славна®", стерильний</v>
          </cell>
          <cell r="E2015">
            <v>7.0000000000000007E-2</v>
          </cell>
          <cell r="F2015">
            <v>45</v>
          </cell>
        </row>
        <row r="2016">
          <cell r="C2016">
            <v>1640109</v>
          </cell>
          <cell r="D2016" t="str">
            <v>Спонж марлевий медичний діаметром 2,5 см №5 "Славна®", стерильний</v>
          </cell>
          <cell r="E2016">
            <v>7.0000000000000007E-2</v>
          </cell>
          <cell r="F2016">
            <v>200</v>
          </cell>
        </row>
        <row r="2017">
          <cell r="C2017">
            <v>1640112</v>
          </cell>
          <cell r="D2017" t="str">
            <v>Спонж марлевий медичний діаметром 2,5 см №50 "Славна®", стерильний</v>
          </cell>
          <cell r="E2017">
            <v>7.0000000000000007E-2</v>
          </cell>
          <cell r="F2017">
            <v>25</v>
          </cell>
        </row>
        <row r="2018">
          <cell r="C2018">
            <v>1640113</v>
          </cell>
          <cell r="D2018" t="str">
            <v>Спонж марлевий медичний діаметром 3 см "Славна®", стерильний</v>
          </cell>
          <cell r="E2018">
            <v>7.0000000000000007E-2</v>
          </cell>
          <cell r="F2018">
            <v>1</v>
          </cell>
        </row>
        <row r="2019">
          <cell r="C2019">
            <v>1640116</v>
          </cell>
          <cell r="D2019" t="str">
            <v>Спонж марлевий медичний діаметром 3 см №10 "Славна®", стерильний</v>
          </cell>
          <cell r="E2019">
            <v>7.0000000000000007E-2</v>
          </cell>
          <cell r="F2019">
            <v>70</v>
          </cell>
        </row>
        <row r="2020">
          <cell r="C2020">
            <v>1640114</v>
          </cell>
          <cell r="D2020" t="str">
            <v>Спонж марлевий медичний діаметром 3 см №2 "Славна®", стерильний</v>
          </cell>
          <cell r="E2020">
            <v>7.0000000000000007E-2</v>
          </cell>
          <cell r="F2020">
            <v>360</v>
          </cell>
        </row>
        <row r="2021">
          <cell r="C2021">
            <v>1640117</v>
          </cell>
          <cell r="D2021" t="str">
            <v>Спонж марлевий медичний діаметром 3 см №25 "Славна®", стерильний</v>
          </cell>
          <cell r="E2021">
            <v>7.0000000000000007E-2</v>
          </cell>
          <cell r="F2021">
            <v>45</v>
          </cell>
        </row>
        <row r="2022">
          <cell r="C2022">
            <v>1640115</v>
          </cell>
          <cell r="D2022" t="str">
            <v>Спонж марлевий медичний діаметром 3 см №5 "Славна®", стерильний</v>
          </cell>
          <cell r="E2022">
            <v>7.0000000000000007E-2</v>
          </cell>
          <cell r="F2022">
            <v>150</v>
          </cell>
        </row>
        <row r="2023">
          <cell r="C2023">
            <v>1640118</v>
          </cell>
          <cell r="D2023" t="str">
            <v>Спонж марлевий медичний діаметром 3 см №50 "Славна®", стерильний</v>
          </cell>
          <cell r="E2023">
            <v>7.0000000000000007E-2</v>
          </cell>
          <cell r="F2023">
            <v>15</v>
          </cell>
        </row>
        <row r="2024">
          <cell r="C2024">
            <v>1640119</v>
          </cell>
          <cell r="D2024" t="str">
            <v>Спонж марлевий медичний діаметром 4 см "Славна®", стерильний</v>
          </cell>
          <cell r="E2024">
            <v>7.0000000000000007E-2</v>
          </cell>
          <cell r="F2024">
            <v>1</v>
          </cell>
        </row>
        <row r="2025">
          <cell r="C2025">
            <v>1640122</v>
          </cell>
          <cell r="D2025" t="str">
            <v>Спонж марлевий медичний діаметром 4 см №10 "Славна®", стерильний</v>
          </cell>
          <cell r="E2025">
            <v>7.0000000000000007E-2</v>
          </cell>
          <cell r="F2025">
            <v>45</v>
          </cell>
        </row>
        <row r="2026">
          <cell r="C2026">
            <v>1640120</v>
          </cell>
          <cell r="D2026" t="str">
            <v>Спонж марлевий медичний діаметром 4 см №2 "Славна®", стерильний</v>
          </cell>
          <cell r="E2026">
            <v>7.0000000000000007E-2</v>
          </cell>
          <cell r="F2026">
            <v>120</v>
          </cell>
        </row>
        <row r="2027">
          <cell r="C2027">
            <v>1640123</v>
          </cell>
          <cell r="D2027" t="str">
            <v>Спонж марлевий медичний діаметром 4 см №25 "Славна®", стерильний</v>
          </cell>
          <cell r="E2027">
            <v>7.0000000000000007E-2</v>
          </cell>
          <cell r="F2027">
            <v>25</v>
          </cell>
        </row>
        <row r="2028">
          <cell r="C2028">
            <v>1640121</v>
          </cell>
          <cell r="D2028" t="str">
            <v>Спонж марлевий медичний діаметром 4 см №5 "Славна®", стерильний</v>
          </cell>
          <cell r="E2028">
            <v>7.0000000000000007E-2</v>
          </cell>
          <cell r="F2028">
            <v>1</v>
          </cell>
        </row>
        <row r="2029">
          <cell r="C2029">
            <v>1640124</v>
          </cell>
          <cell r="D2029" t="str">
            <v>Спонж марлевий медичний діаметром 4 см №50 "Славна®", стерильний</v>
          </cell>
          <cell r="E2029">
            <v>7.0000000000000007E-2</v>
          </cell>
          <cell r="F2029">
            <v>10</v>
          </cell>
        </row>
        <row r="2030">
          <cell r="C2030">
            <v>1640125</v>
          </cell>
          <cell r="D2030" t="str">
            <v>Спонж марлевий медичний діаметром 5 см "Славна®", стерильний</v>
          </cell>
          <cell r="E2030">
            <v>7.0000000000000007E-2</v>
          </cell>
          <cell r="F2030">
            <v>1</v>
          </cell>
        </row>
        <row r="2031">
          <cell r="C2031">
            <v>1640128</v>
          </cell>
          <cell r="D2031" t="str">
            <v>Спонж марлевий медичний діаметром 5 см №10 "Славна®", стерильний</v>
          </cell>
          <cell r="E2031">
            <v>7.0000000000000007E-2</v>
          </cell>
          <cell r="F2031">
            <v>1</v>
          </cell>
        </row>
        <row r="2032">
          <cell r="C2032">
            <v>1640126</v>
          </cell>
          <cell r="D2032" t="str">
            <v>Спонж марлевий медичний діаметром 5 см №2 "Славна®", стерильний</v>
          </cell>
          <cell r="E2032">
            <v>7.0000000000000007E-2</v>
          </cell>
          <cell r="F2032">
            <v>1</v>
          </cell>
        </row>
        <row r="2033">
          <cell r="C2033">
            <v>1640129</v>
          </cell>
          <cell r="D2033" t="str">
            <v>Спонж марлевий медичний діаметром 5 см №25 "Славна®", стерильний</v>
          </cell>
          <cell r="E2033">
            <v>7.0000000000000007E-2</v>
          </cell>
          <cell r="F2033">
            <v>1</v>
          </cell>
        </row>
        <row r="2034">
          <cell r="C2034">
            <v>1640127</v>
          </cell>
          <cell r="D2034" t="str">
            <v>Спонж марлевий медичний діаметром 5 см №5 "Славна®", стерильний</v>
          </cell>
          <cell r="E2034">
            <v>7.0000000000000007E-2</v>
          </cell>
          <cell r="F2034">
            <v>1</v>
          </cell>
        </row>
        <row r="2035">
          <cell r="C2035">
            <v>1640130</v>
          </cell>
          <cell r="D2035" t="str">
            <v>Спонж марлевий медичний діаметром 5 см №50 "Славна®", стерильний</v>
          </cell>
          <cell r="E2035">
            <v>7.0000000000000007E-2</v>
          </cell>
          <cell r="F2035">
            <v>1</v>
          </cell>
        </row>
        <row r="2036">
          <cell r="C2036">
            <v>1640131</v>
          </cell>
          <cell r="D2036" t="str">
            <v>Спонж марлевий медичний, діаметром 1,5 см (з рентгеноконтрастною ниткою) "Славна®", стерильний</v>
          </cell>
          <cell r="E2036">
            <v>7.0000000000000007E-2</v>
          </cell>
          <cell r="F2036">
            <v>1</v>
          </cell>
        </row>
        <row r="2037">
          <cell r="C2037">
            <v>1640134</v>
          </cell>
          <cell r="D2037" t="str">
            <v>Спонж марлевий медичний, діаметром 1,5 см (з рентгеноконтрастною ниткою) №10 "Славна®", стерильний</v>
          </cell>
          <cell r="E2037">
            <v>7.0000000000000007E-2</v>
          </cell>
          <cell r="F2037">
            <v>1</v>
          </cell>
        </row>
        <row r="2038">
          <cell r="C2038">
            <v>1640132</v>
          </cell>
          <cell r="D2038" t="str">
            <v>Спонж марлевий медичний, діаметром 1,5 см (з рентгеноконтрастною ниткою) №2 "Славна®", стерильний</v>
          </cell>
          <cell r="E2038">
            <v>7.0000000000000007E-2</v>
          </cell>
          <cell r="F2038">
            <v>1</v>
          </cell>
        </row>
        <row r="2039">
          <cell r="C2039">
            <v>1640135</v>
          </cell>
          <cell r="D2039" t="str">
            <v>Спонж марлевий медичний, діаметром 1,5 см (з рентгеноконтрастною ниткою) №25 "Славна®", стерильний</v>
          </cell>
          <cell r="E2039">
            <v>7.0000000000000007E-2</v>
          </cell>
          <cell r="F2039">
            <v>1</v>
          </cell>
        </row>
        <row r="2040">
          <cell r="C2040">
            <v>1640133</v>
          </cell>
          <cell r="D2040" t="str">
            <v>Спонж марлевий медичний, діаметром 1,5 см (з рентгеноконтрастною ниткою) №5 "Славна®", стерильний</v>
          </cell>
          <cell r="E2040">
            <v>7.0000000000000007E-2</v>
          </cell>
          <cell r="F2040">
            <v>1</v>
          </cell>
        </row>
        <row r="2041">
          <cell r="C2041">
            <v>1640136</v>
          </cell>
          <cell r="D2041" t="str">
            <v>Спонж марлевий медичний, діаметром 1,5 см (з рентгеноконтрастною ниткою) №50 "Славна®", стерильний</v>
          </cell>
          <cell r="E2041">
            <v>7.0000000000000007E-2</v>
          </cell>
          <cell r="F2041">
            <v>1</v>
          </cell>
        </row>
        <row r="2042">
          <cell r="C2042">
            <v>1640137</v>
          </cell>
          <cell r="D2042" t="str">
            <v>Спонж марлевий медичний, діаметром 2,5 см (з рентгеноконтрастною ниткою)  "Славна®", стерильний</v>
          </cell>
          <cell r="E2042">
            <v>7.0000000000000007E-2</v>
          </cell>
          <cell r="F2042">
            <v>1</v>
          </cell>
        </row>
        <row r="2043">
          <cell r="C2043">
            <v>1640140</v>
          </cell>
          <cell r="D2043" t="str">
            <v>Спонж марлевий медичний, діаметром 2,5 см (з рентгеноконтрастною ниткою) №10 "Славна®", стерильний</v>
          </cell>
          <cell r="E2043">
            <v>7.0000000000000007E-2</v>
          </cell>
          <cell r="F2043">
            <v>1</v>
          </cell>
        </row>
        <row r="2044">
          <cell r="C2044">
            <v>1640138</v>
          </cell>
          <cell r="D2044" t="str">
            <v>Спонж марлевий медичний, діаметром 2,5 см (з рентгеноконтрастною ниткою) №2 "Славна®", стерильний</v>
          </cell>
          <cell r="E2044">
            <v>7.0000000000000007E-2</v>
          </cell>
          <cell r="F2044">
            <v>400</v>
          </cell>
        </row>
        <row r="2045">
          <cell r="C2045">
            <v>1640141</v>
          </cell>
          <cell r="D2045" t="str">
            <v>Спонж марлевий медичний, діаметром 2,5 см (з рентгеноконтрастною ниткою) №25 "Славна®", стерильний</v>
          </cell>
          <cell r="E2045">
            <v>7.0000000000000007E-2</v>
          </cell>
          <cell r="F2045">
            <v>45</v>
          </cell>
        </row>
        <row r="2046">
          <cell r="C2046">
            <v>1640139</v>
          </cell>
          <cell r="D2046" t="str">
            <v>Спонж марлевий медичний, діаметром 2,5 см (з рентгеноконтрастною ниткою) №5 "Славна®", стерильний</v>
          </cell>
          <cell r="E2046">
            <v>7.0000000000000007E-2</v>
          </cell>
          <cell r="F2046">
            <v>1</v>
          </cell>
        </row>
        <row r="2047">
          <cell r="C2047">
            <v>1640142</v>
          </cell>
          <cell r="D2047" t="str">
            <v>Спонж марлевий медичний, діаметром 2,5 см (з рентгеноконтрастною ниткою) №50 "Славна®", стерильний</v>
          </cell>
          <cell r="E2047">
            <v>7.0000000000000007E-2</v>
          </cell>
          <cell r="F2047">
            <v>25</v>
          </cell>
        </row>
        <row r="2048">
          <cell r="C2048">
            <v>1640143</v>
          </cell>
          <cell r="D2048" t="str">
            <v>Спонж марлевий медичний, діаметром 3 см (з рентгеноконтрастною ниткою) "Славна®", стерильний</v>
          </cell>
          <cell r="E2048">
            <v>7.0000000000000007E-2</v>
          </cell>
          <cell r="F2048">
            <v>1</v>
          </cell>
        </row>
        <row r="2049">
          <cell r="C2049">
            <v>1640146</v>
          </cell>
          <cell r="D2049" t="str">
            <v>Спонж марлевий медичний, діаметром 3 см (з рентгеноконтрастною ниткою) №10 "Славна®", стерильний</v>
          </cell>
          <cell r="E2049">
            <v>7.0000000000000007E-2</v>
          </cell>
          <cell r="F2049">
            <v>100</v>
          </cell>
        </row>
        <row r="2050">
          <cell r="C2050">
            <v>1640144</v>
          </cell>
          <cell r="D2050" t="str">
            <v>Спонж марлевий медичний, діаметром 3 см (з рентгеноконтрастною ниткою) №2 "Славна®", стерильний</v>
          </cell>
          <cell r="E2050">
            <v>7.0000000000000007E-2</v>
          </cell>
          <cell r="F2050">
            <v>10</v>
          </cell>
        </row>
        <row r="2051">
          <cell r="C2051">
            <v>1640147</v>
          </cell>
          <cell r="D2051" t="str">
            <v>Спонж марлевий медичний, діаметром 3 см (з рентгеноконтрастною ниткою) №25 "Славна®", стерильний</v>
          </cell>
          <cell r="E2051">
            <v>7.0000000000000007E-2</v>
          </cell>
          <cell r="F2051">
            <v>35</v>
          </cell>
        </row>
        <row r="2052">
          <cell r="C2052">
            <v>1640145</v>
          </cell>
          <cell r="D2052" t="str">
            <v>Спонж марлевий медичний, діаметром 3 см (з рентгеноконтрастною ниткою) №5 "Славна®", стерильний</v>
          </cell>
          <cell r="E2052">
            <v>7.0000000000000007E-2</v>
          </cell>
          <cell r="F2052">
            <v>1</v>
          </cell>
        </row>
        <row r="2053">
          <cell r="C2053">
            <v>1640148</v>
          </cell>
          <cell r="D2053" t="str">
            <v>Спонж марлевий медичний, діаметром 3 см (з рентгеноконтрастною ниткою) №50 "Славна®", стерильний</v>
          </cell>
          <cell r="E2053">
            <v>7.0000000000000007E-2</v>
          </cell>
          <cell r="F2053">
            <v>15</v>
          </cell>
        </row>
        <row r="2054">
          <cell r="C2054">
            <v>1640149</v>
          </cell>
          <cell r="D2054" t="str">
            <v>Спонж марлевий медичний, діаметром 4 см (з рентгеноконтрастною ниткою) "Славна®", стерильний</v>
          </cell>
          <cell r="E2054">
            <v>7.0000000000000007E-2</v>
          </cell>
          <cell r="F2054">
            <v>1</v>
          </cell>
        </row>
        <row r="2055">
          <cell r="C2055">
            <v>1640152</v>
          </cell>
          <cell r="D2055" t="str">
            <v>Спонж марлевий медичний, діаметром 4 см (з рентгеноконтрастною ниткою) №10 "Славна®", стерильний</v>
          </cell>
          <cell r="E2055">
            <v>7.0000000000000007E-2</v>
          </cell>
          <cell r="F2055">
            <v>40</v>
          </cell>
        </row>
        <row r="2056">
          <cell r="C2056">
            <v>1640150</v>
          </cell>
          <cell r="D2056" t="str">
            <v>Спонж марлевий медичний, діаметром 4 см (з рентгеноконтрастною ниткою) №2 "Славна®", стерильний</v>
          </cell>
          <cell r="E2056">
            <v>7.0000000000000007E-2</v>
          </cell>
          <cell r="F2056">
            <v>1</v>
          </cell>
        </row>
        <row r="2057">
          <cell r="C2057">
            <v>1640153</v>
          </cell>
          <cell r="D2057" t="str">
            <v>Спонж марлевий медичний, діаметром 4 см (з рентгеноконтрастною ниткою) №25 "Славна®", стерильний</v>
          </cell>
          <cell r="E2057">
            <v>7.0000000000000007E-2</v>
          </cell>
          <cell r="F2057">
            <v>20</v>
          </cell>
        </row>
        <row r="2058">
          <cell r="C2058">
            <v>1640151</v>
          </cell>
          <cell r="D2058" t="str">
            <v>Спонж марлевий медичний, діаметром 4 см (з рентгеноконтрастною ниткою) №5 "Славна®", стерильний</v>
          </cell>
          <cell r="E2058">
            <v>7.0000000000000007E-2</v>
          </cell>
          <cell r="F2058">
            <v>1</v>
          </cell>
        </row>
        <row r="2059">
          <cell r="C2059">
            <v>1640154</v>
          </cell>
          <cell r="D2059" t="str">
            <v>Спонж марлевий медичний, діаметром 4 см (з рентгеноконтрастною ниткою) №50 "Славна®", стерильний</v>
          </cell>
          <cell r="E2059">
            <v>7.0000000000000007E-2</v>
          </cell>
          <cell r="F2059">
            <v>1</v>
          </cell>
        </row>
        <row r="2060">
          <cell r="C2060">
            <v>1640155</v>
          </cell>
          <cell r="D2060" t="str">
            <v>Спонж марлевий медичний, діаметром 5 см (з рентгеноконтрастною ниткою) "Славна®", стерильний</v>
          </cell>
          <cell r="E2060">
            <v>7.0000000000000007E-2</v>
          </cell>
          <cell r="F2060">
            <v>1</v>
          </cell>
        </row>
        <row r="2061">
          <cell r="C2061">
            <v>1640158</v>
          </cell>
          <cell r="D2061" t="str">
            <v>Спонж марлевий медичний, діаметром 5 см (з рентгеноконтрастною ниткою) №10 "Славна®", стерильний</v>
          </cell>
          <cell r="E2061">
            <v>7.0000000000000007E-2</v>
          </cell>
          <cell r="F2061">
            <v>1</v>
          </cell>
        </row>
        <row r="2062">
          <cell r="C2062">
            <v>1640156</v>
          </cell>
          <cell r="D2062" t="str">
            <v>Спонж марлевий медичний, діаметром 5 см (з рентгеноконтрастною ниткою) №2 "Славна®", стерильний</v>
          </cell>
          <cell r="E2062">
            <v>7.0000000000000007E-2</v>
          </cell>
          <cell r="F2062">
            <v>1</v>
          </cell>
        </row>
        <row r="2063">
          <cell r="C2063">
            <v>1640159</v>
          </cell>
          <cell r="D2063" t="str">
            <v>Спонж марлевий медичний, діаметром 5 см (з рентгеноконтрастною ниткою) №25 "Славна®", стерильний</v>
          </cell>
          <cell r="E2063">
            <v>7.0000000000000007E-2</v>
          </cell>
          <cell r="F2063">
            <v>1</v>
          </cell>
        </row>
        <row r="2064">
          <cell r="C2064">
            <v>1640157</v>
          </cell>
          <cell r="D2064" t="str">
            <v>Спонж марлевий медичний, діаметром 5 см (з рентгеноконтрастною ниткою) №5 "Славна®", стерильний</v>
          </cell>
          <cell r="E2064">
            <v>7.0000000000000007E-2</v>
          </cell>
          <cell r="F2064">
            <v>1</v>
          </cell>
        </row>
        <row r="2065">
          <cell r="C2065">
            <v>1640160</v>
          </cell>
          <cell r="D2065" t="str">
            <v>Спонж марлевий медичний, діаметром 5 см (з рентгеноконтрастною ниткою) №50 "Славна®", стерильний</v>
          </cell>
          <cell r="E2065">
            <v>7.0000000000000007E-2</v>
          </cell>
          <cell r="F2065">
            <v>1</v>
          </cell>
        </row>
        <row r="2066">
          <cell r="C2066">
            <v>1640201</v>
          </cell>
          <cell r="D2066" t="str">
            <v>Спонж марлевий медичний діаметром 1,5 см "Славна®", нестерильний</v>
          </cell>
          <cell r="E2066">
            <v>7.0000000000000007E-2</v>
          </cell>
          <cell r="F2066">
            <v>1</v>
          </cell>
        </row>
        <row r="2067">
          <cell r="C2067">
            <v>1640204</v>
          </cell>
          <cell r="D2067" t="str">
            <v>Спонж марлевий медичний діаметром 1,5 см №10 "Славна®", нестерильний</v>
          </cell>
          <cell r="E2067">
            <v>7.0000000000000007E-2</v>
          </cell>
          <cell r="F2067">
            <v>1</v>
          </cell>
        </row>
        <row r="2068">
          <cell r="C2068">
            <v>1640202</v>
          </cell>
          <cell r="D2068" t="str">
            <v>Спонж марлевий медичний діаметром 1,5 см №2 "Славна®", нестерильний</v>
          </cell>
          <cell r="E2068">
            <v>7.0000000000000007E-2</v>
          </cell>
          <cell r="F2068">
            <v>1</v>
          </cell>
        </row>
        <row r="2069">
          <cell r="C2069">
            <v>1640205</v>
          </cell>
          <cell r="D2069" t="str">
            <v>Спонж марлевий медичний діаметром 1,5 см №25 "Славна®", нестерильний</v>
          </cell>
          <cell r="E2069">
            <v>7.0000000000000007E-2</v>
          </cell>
          <cell r="F2069">
            <v>1</v>
          </cell>
        </row>
        <row r="2070">
          <cell r="C2070">
            <v>1640203</v>
          </cell>
          <cell r="D2070" t="str">
            <v>Спонж марлевий медичний діаметром 1,5 см №5 "Славна®", нестерильний</v>
          </cell>
          <cell r="E2070">
            <v>7.0000000000000007E-2</v>
          </cell>
          <cell r="F2070">
            <v>1</v>
          </cell>
        </row>
        <row r="2071">
          <cell r="C2071">
            <v>1640206</v>
          </cell>
          <cell r="D2071" t="str">
            <v>Спонж марлевий медичний діаметром 1,5 см №50 "Славна®", нестерильний</v>
          </cell>
          <cell r="E2071">
            <v>7.0000000000000007E-2</v>
          </cell>
          <cell r="F2071">
            <v>1</v>
          </cell>
        </row>
        <row r="2072">
          <cell r="C2072">
            <v>1640207</v>
          </cell>
          <cell r="D2072" t="str">
            <v>Спонж марлевий медичний діаметром 2,5 см "Славна®", нестерильний</v>
          </cell>
          <cell r="E2072">
            <v>7.0000000000000007E-2</v>
          </cell>
          <cell r="F2072">
            <v>1</v>
          </cell>
        </row>
        <row r="2073">
          <cell r="C2073">
            <v>1640210</v>
          </cell>
          <cell r="D2073" t="str">
            <v>Спонж марлевий медичний діаметром 2,5 см №10 "Славна®", нестерильний</v>
          </cell>
          <cell r="E2073">
            <v>7.0000000000000007E-2</v>
          </cell>
          <cell r="F2073">
            <v>1</v>
          </cell>
        </row>
        <row r="2074">
          <cell r="C2074">
            <v>1640211</v>
          </cell>
          <cell r="D2074" t="str">
            <v>Спонж марлевий медичний діаметром 2,5 см №25 "Славна®", нестерильний</v>
          </cell>
          <cell r="E2074">
            <v>7.0000000000000007E-2</v>
          </cell>
          <cell r="F2074">
            <v>65</v>
          </cell>
        </row>
        <row r="2075">
          <cell r="C2075">
            <v>1640261</v>
          </cell>
          <cell r="D2075" t="str">
            <v>Спонж марлевий медичний діаметром 2,5 см №250 нестерильний</v>
          </cell>
          <cell r="E2075">
            <v>7.0000000000000007E-2</v>
          </cell>
          <cell r="F2075">
            <v>5</v>
          </cell>
        </row>
        <row r="2076">
          <cell r="C2076">
            <v>1640209</v>
          </cell>
          <cell r="D2076" t="str">
            <v>Спонж марлевий медичний діаметром 2,5 см №5 "Славна®", нестерильний</v>
          </cell>
          <cell r="E2076">
            <v>7.0000000000000007E-2</v>
          </cell>
          <cell r="F2076">
            <v>1</v>
          </cell>
        </row>
        <row r="2077">
          <cell r="C2077">
            <v>1640212</v>
          </cell>
          <cell r="D2077" t="str">
            <v>Спонж марлевий медичний діаметром 2,5 см №50 "Славна®", нестерильний</v>
          </cell>
          <cell r="E2077">
            <v>7.0000000000000007E-2</v>
          </cell>
          <cell r="F2077">
            <v>30</v>
          </cell>
        </row>
        <row r="2078">
          <cell r="C2078">
            <v>1640217</v>
          </cell>
          <cell r="D2078" t="str">
            <v>Спонж марлевий медичний діаметром 3 см №25 "Славна®", нестерильний</v>
          </cell>
          <cell r="E2078">
            <v>7.0000000000000007E-2</v>
          </cell>
          <cell r="F2078">
            <v>35</v>
          </cell>
        </row>
        <row r="2079">
          <cell r="C2079">
            <v>1640262</v>
          </cell>
          <cell r="D2079" t="str">
            <v>Спонж марлевий медичний діаметром 3 см №250 нестерильний</v>
          </cell>
          <cell r="E2079">
            <v>7.0000000000000007E-2</v>
          </cell>
          <cell r="F2079">
            <v>4</v>
          </cell>
        </row>
        <row r="2080">
          <cell r="C2080">
            <v>1640215</v>
          </cell>
          <cell r="D2080" t="str">
            <v>Спонж марлевий медичний діаметром 3 см №5 "Славна®", нестерильний</v>
          </cell>
          <cell r="E2080">
            <v>7.0000000000000007E-2</v>
          </cell>
          <cell r="F2080">
            <v>1</v>
          </cell>
        </row>
        <row r="2081">
          <cell r="C2081">
            <v>1640219</v>
          </cell>
          <cell r="D2081" t="str">
            <v>Спонж марлевий медичний діаметром 4 см "Славна®", нестерильний</v>
          </cell>
          <cell r="E2081">
            <v>7.0000000000000007E-2</v>
          </cell>
          <cell r="F2081">
            <v>1</v>
          </cell>
        </row>
        <row r="2082">
          <cell r="C2082">
            <v>1640263</v>
          </cell>
          <cell r="D2082" t="str">
            <v>Спонж марлевий медичний діаметром 4 см №250 "Славна®", нестерильний</v>
          </cell>
          <cell r="E2082">
            <v>7.0000000000000007E-2</v>
          </cell>
          <cell r="F2082">
            <v>12</v>
          </cell>
        </row>
        <row r="2083">
          <cell r="C2083">
            <v>1640223</v>
          </cell>
          <cell r="D2083" t="str">
            <v>Спонж марлевий медичний діаметром 4 см №25 "Славна®", нестерильний</v>
          </cell>
          <cell r="E2083">
            <v>7.0000000000000007E-2</v>
          </cell>
          <cell r="F2083">
            <v>20</v>
          </cell>
        </row>
        <row r="2084">
          <cell r="C2084">
            <v>1640221</v>
          </cell>
          <cell r="D2084" t="str">
            <v>Спонж марлевий медичний діаметром 4 см №5 "Славна®", нестерильний</v>
          </cell>
          <cell r="E2084">
            <v>7.0000000000000007E-2</v>
          </cell>
          <cell r="F2084">
            <v>1</v>
          </cell>
        </row>
        <row r="2085">
          <cell r="C2085">
            <v>1640224</v>
          </cell>
          <cell r="D2085" t="str">
            <v>Спонж марлевий медичний діаметром 4 см №50 "Славна®", нестерильний</v>
          </cell>
          <cell r="E2085">
            <v>7.0000000000000007E-2</v>
          </cell>
          <cell r="F2085">
            <v>15</v>
          </cell>
        </row>
        <row r="2086">
          <cell r="C2086">
            <v>1640225</v>
          </cell>
          <cell r="D2086" t="str">
            <v>Спонж марлевий медичний діаметром 5 см "Славна®", нестерильний</v>
          </cell>
          <cell r="E2086">
            <v>7.0000000000000007E-2</v>
          </cell>
          <cell r="F2086">
            <v>1</v>
          </cell>
        </row>
        <row r="2087">
          <cell r="C2087">
            <v>1640228</v>
          </cell>
          <cell r="D2087" t="str">
            <v>Спонж марлевий медичний діаметром 5 см №10 "Славна®", нестерильний</v>
          </cell>
          <cell r="E2087">
            <v>7.0000000000000007E-2</v>
          </cell>
          <cell r="F2087">
            <v>1</v>
          </cell>
        </row>
        <row r="2088">
          <cell r="C2088">
            <v>1640226</v>
          </cell>
          <cell r="D2088" t="str">
            <v>Спонж марлевий медичний діаметром 5 см №2 "Славна®", нестерильний</v>
          </cell>
          <cell r="E2088">
            <v>7.0000000000000007E-2</v>
          </cell>
          <cell r="F2088">
            <v>1</v>
          </cell>
        </row>
        <row r="2089">
          <cell r="C2089">
            <v>1640229</v>
          </cell>
          <cell r="D2089" t="str">
            <v>Спонж марлевий медичний діаметром 5 см №25 "Славна®", нестерильний</v>
          </cell>
          <cell r="E2089">
            <v>7.0000000000000007E-2</v>
          </cell>
          <cell r="F2089">
            <v>1</v>
          </cell>
        </row>
        <row r="2090">
          <cell r="C2090">
            <v>1640227</v>
          </cell>
          <cell r="D2090" t="str">
            <v>Спонж марлевий медичний діаметром 5 см №5 "Славна®", нестерильний</v>
          </cell>
          <cell r="E2090">
            <v>7.0000000000000007E-2</v>
          </cell>
          <cell r="F2090">
            <v>1</v>
          </cell>
        </row>
        <row r="2091">
          <cell r="C2091">
            <v>1640230</v>
          </cell>
          <cell r="D2091" t="str">
            <v>Спонж марлевий медичний діаметром 5 см №50 "Славна®", нестерильний</v>
          </cell>
          <cell r="E2091">
            <v>7.0000000000000007E-2</v>
          </cell>
          <cell r="F2091">
            <v>1</v>
          </cell>
        </row>
        <row r="2092">
          <cell r="C2092">
            <v>1640231</v>
          </cell>
          <cell r="D2092" t="str">
            <v>Спонж марлевий медичний, діаметром 1,5 см (з рентгеноконтрастною ниткою) "Славна®", нестерильний</v>
          </cell>
          <cell r="E2092">
            <v>7.0000000000000007E-2</v>
          </cell>
          <cell r="F2092">
            <v>1</v>
          </cell>
        </row>
        <row r="2093">
          <cell r="C2093">
            <v>1640234</v>
          </cell>
          <cell r="D2093" t="str">
            <v>Спонж марлевий медичний, діаметром 1,5 см (з рентгеноконтрастною ниткою) №10 "Славна®", нестерильний</v>
          </cell>
          <cell r="E2093">
            <v>7.0000000000000007E-2</v>
          </cell>
          <cell r="F2093">
            <v>1</v>
          </cell>
        </row>
        <row r="2094">
          <cell r="C2094">
            <v>1640232</v>
          </cell>
          <cell r="D2094" t="str">
            <v>Спонж марлевий медичний, діаметром 1,5 см (з рентгеноконтрастною ниткою) №2 "Славна®", нестерильний</v>
          </cell>
          <cell r="E2094">
            <v>7.0000000000000007E-2</v>
          </cell>
          <cell r="F2094">
            <v>1</v>
          </cell>
        </row>
        <row r="2095">
          <cell r="C2095">
            <v>1640235</v>
          </cell>
          <cell r="D2095" t="str">
            <v>Спонж марлевий медичний, діаметром 1,5 см (з рентгеноконтрастною ниткою) №25 "Славна®", нестерильний</v>
          </cell>
          <cell r="E2095">
            <v>7.0000000000000007E-2</v>
          </cell>
          <cell r="F2095">
            <v>1</v>
          </cell>
        </row>
        <row r="2096">
          <cell r="C2096">
            <v>1640233</v>
          </cell>
          <cell r="D2096" t="str">
            <v>Спонж марлевий медичний, діаметром 1,5 см (з рентгеноконтрастною ниткою) №5 "Славна®", нестерильний</v>
          </cell>
          <cell r="E2096">
            <v>7.0000000000000007E-2</v>
          </cell>
          <cell r="F2096">
            <v>1</v>
          </cell>
        </row>
        <row r="2097">
          <cell r="C2097">
            <v>1640236</v>
          </cell>
          <cell r="D2097" t="str">
            <v>Спонж марлевий медичний, діаметром 1,5 см (з рентгеноконтрастною ниткою) №50 "Славна®", нестерильний</v>
          </cell>
          <cell r="E2097">
            <v>7.0000000000000007E-2</v>
          </cell>
          <cell r="F2097">
            <v>1</v>
          </cell>
        </row>
        <row r="2098">
          <cell r="C2098">
            <v>1640237</v>
          </cell>
          <cell r="D2098" t="str">
            <v>Спонж марлевий медичний, діаметром 2,5 см (з рентгеноконтрастною ниткою)  "Славна®", нестерильний</v>
          </cell>
          <cell r="E2098">
            <v>7.0000000000000007E-2</v>
          </cell>
          <cell r="F2098">
            <v>1</v>
          </cell>
        </row>
        <row r="2099">
          <cell r="C2099">
            <v>1640240</v>
          </cell>
          <cell r="D2099" t="str">
            <v>Спонж марлевий медичний, діаметром 2,5 см (з рентгеноконтрастною ниткою) №10 "Славна®", нестерильний</v>
          </cell>
          <cell r="E2099">
            <v>7.0000000000000007E-2</v>
          </cell>
          <cell r="F2099">
            <v>1</v>
          </cell>
        </row>
        <row r="2100">
          <cell r="C2100">
            <v>1640238</v>
          </cell>
          <cell r="D2100" t="str">
            <v>Спонж марлевий медичний, діаметром 2,5 см (з рентгеноконтрастною ниткою) №2 "Славна®", нестерильний</v>
          </cell>
          <cell r="E2100">
            <v>7.0000000000000007E-2</v>
          </cell>
          <cell r="F2100">
            <v>1</v>
          </cell>
        </row>
        <row r="2101">
          <cell r="C2101">
            <v>1640241</v>
          </cell>
          <cell r="D2101" t="str">
            <v>Спонж марлевий медичний, діаметром 2,5 см (з рентгеноконтрастною ниткою) №25 "Славна®", нестерильний</v>
          </cell>
          <cell r="E2101">
            <v>7.0000000000000007E-2</v>
          </cell>
          <cell r="F2101">
            <v>1</v>
          </cell>
        </row>
        <row r="2102">
          <cell r="C2102">
            <v>1640239</v>
          </cell>
          <cell r="D2102" t="str">
            <v>Спонж марлевий медичний, діаметром 2,5 см (з рентгеноконтрастною ниткою) №5 "Славна®", нестерильний</v>
          </cell>
          <cell r="E2102">
            <v>7.0000000000000007E-2</v>
          </cell>
          <cell r="F2102">
            <v>1</v>
          </cell>
        </row>
        <row r="2103">
          <cell r="C2103">
            <v>1640242</v>
          </cell>
          <cell r="D2103" t="str">
            <v>Спонж марлевий медичний, діаметром 2,5 см (з рентгеноконтрастною ниткою) №50 "Славна®", нестерильний</v>
          </cell>
          <cell r="E2103">
            <v>7.0000000000000007E-2</v>
          </cell>
          <cell r="F2103">
            <v>1</v>
          </cell>
        </row>
        <row r="2104">
          <cell r="C2104">
            <v>1640208</v>
          </cell>
          <cell r="D2104" t="str">
            <v>Спонж марлевий медичний, діаметром 2,5 см №2 "Славна®", нестерильний</v>
          </cell>
          <cell r="E2104">
            <v>7.0000000000000007E-2</v>
          </cell>
          <cell r="F2104">
            <v>1</v>
          </cell>
        </row>
        <row r="2105">
          <cell r="C2105">
            <v>1640213</v>
          </cell>
          <cell r="D2105" t="str">
            <v>Спонж марлевий медичний, діаметром 3 см "Славна®", нестерильний</v>
          </cell>
          <cell r="E2105">
            <v>7.0000000000000007E-2</v>
          </cell>
          <cell r="F2105">
            <v>1</v>
          </cell>
        </row>
        <row r="2106">
          <cell r="C2106">
            <v>1640243</v>
          </cell>
          <cell r="D2106" t="str">
            <v>Спонж марлевий медичний, діаметром 3 см (з рентгеноконтрастною ниткою) "Славна®", нестерильний</v>
          </cell>
          <cell r="E2106">
            <v>7.0000000000000007E-2</v>
          </cell>
          <cell r="F2106">
            <v>1</v>
          </cell>
        </row>
        <row r="2107">
          <cell r="C2107">
            <v>1640246</v>
          </cell>
          <cell r="D2107" t="str">
            <v>Спонж марлевий медичний, діаметром 3 см (з рентгеноконтрастною ниткою) №10 "Славна®", нестерильний</v>
          </cell>
          <cell r="E2107">
            <v>7.0000000000000007E-2</v>
          </cell>
          <cell r="F2107">
            <v>1</v>
          </cell>
        </row>
        <row r="2108">
          <cell r="C2108">
            <v>1640244</v>
          </cell>
          <cell r="D2108" t="str">
            <v>Спонж марлевий медичний, діаметром 3 см (з рентгеноконтрастною ниткою) №2 "Славна®", нестерильний</v>
          </cell>
          <cell r="E2108">
            <v>7.0000000000000007E-2</v>
          </cell>
          <cell r="F2108">
            <v>1</v>
          </cell>
        </row>
        <row r="2109">
          <cell r="C2109">
            <v>1640247</v>
          </cell>
          <cell r="D2109" t="str">
            <v>Спонж марлевий медичний, діаметром 3 см (з рентгеноконтрастною ниткою) №25 "Славна®", нестерильний</v>
          </cell>
          <cell r="E2109">
            <v>7.0000000000000007E-2</v>
          </cell>
          <cell r="F2109">
            <v>1</v>
          </cell>
        </row>
        <row r="2110">
          <cell r="C2110">
            <v>1640245</v>
          </cell>
          <cell r="D2110" t="str">
            <v>Спонж марлевий медичний, діаметром 3 см (з рентгеноконтрастною ниткою) №5 "Славна®", нестерильний</v>
          </cell>
          <cell r="E2110">
            <v>7.0000000000000007E-2</v>
          </cell>
          <cell r="F2110">
            <v>1</v>
          </cell>
        </row>
        <row r="2111">
          <cell r="C2111">
            <v>1640248</v>
          </cell>
          <cell r="D2111" t="str">
            <v>Спонж марлевий медичний, діаметром 3 см (з рентгеноконтрастною ниткою) №50 "Славна®", нестерильний</v>
          </cell>
          <cell r="E2111">
            <v>7.0000000000000007E-2</v>
          </cell>
          <cell r="F2111">
            <v>1</v>
          </cell>
        </row>
        <row r="2112">
          <cell r="C2112">
            <v>1640216</v>
          </cell>
          <cell r="D2112" t="str">
            <v>Спонж марлевий медичний, діаметром 3 см №10 "Славна®", нестерильний</v>
          </cell>
          <cell r="E2112">
            <v>7.0000000000000007E-2</v>
          </cell>
          <cell r="F2112">
            <v>1</v>
          </cell>
        </row>
        <row r="2113">
          <cell r="C2113">
            <v>1640214</v>
          </cell>
          <cell r="D2113" t="str">
            <v>Спонж марлевий медичний, діаметром 3 см №2 "Славна®", нестерильний</v>
          </cell>
          <cell r="E2113">
            <v>7.0000000000000007E-2</v>
          </cell>
          <cell r="F2113">
            <v>1</v>
          </cell>
        </row>
        <row r="2114">
          <cell r="C2114">
            <v>1640218</v>
          </cell>
          <cell r="D2114" t="str">
            <v>Спонж марлевий медичний, діаметром 3 см №50 "Славна®", нестерильний</v>
          </cell>
          <cell r="E2114">
            <v>7.0000000000000007E-2</v>
          </cell>
          <cell r="F2114">
            <v>30</v>
          </cell>
        </row>
        <row r="2115">
          <cell r="C2115">
            <v>1640249</v>
          </cell>
          <cell r="D2115" t="str">
            <v>Спонж марлевий медичний, діаметром 4 см (з рентгеноконтрастною ниткою) "Славна®", нестерильний</v>
          </cell>
          <cell r="E2115">
            <v>7.0000000000000007E-2</v>
          </cell>
          <cell r="F2115">
            <v>1</v>
          </cell>
        </row>
        <row r="2116">
          <cell r="C2116">
            <v>1640252</v>
          </cell>
          <cell r="D2116" t="str">
            <v>Спонж марлевий медичний, діаметром 4 см (з рентгеноконтрастною ниткою) №10 "Славна®", нестерильний</v>
          </cell>
          <cell r="E2116">
            <v>7.0000000000000007E-2</v>
          </cell>
          <cell r="F2116">
            <v>1</v>
          </cell>
        </row>
        <row r="2117">
          <cell r="C2117">
            <v>1640250</v>
          </cell>
          <cell r="D2117" t="str">
            <v>Спонж марлевий медичний, діаметром 4 см (з рентгеноконтрастною ниткою) №2 "Славна®", нестерильний</v>
          </cell>
          <cell r="E2117">
            <v>7.0000000000000007E-2</v>
          </cell>
          <cell r="F2117">
            <v>1</v>
          </cell>
        </row>
        <row r="2118">
          <cell r="C2118">
            <v>1640253</v>
          </cell>
          <cell r="D2118" t="str">
            <v>Спонж марлевий медичний, діаметром 4 см (з рентгеноконтрастною ниткою) №25 "Славна®", нестерильний</v>
          </cell>
          <cell r="E2118">
            <v>7.0000000000000007E-2</v>
          </cell>
          <cell r="F2118">
            <v>1</v>
          </cell>
        </row>
        <row r="2119">
          <cell r="C2119">
            <v>1640251</v>
          </cell>
          <cell r="D2119" t="str">
            <v>Спонж марлевий медичний, діаметром 4 см (з рентгеноконтрастною ниткою) №5 "Славна®", нестерильний</v>
          </cell>
          <cell r="E2119">
            <v>7.0000000000000007E-2</v>
          </cell>
          <cell r="F2119">
            <v>1</v>
          </cell>
        </row>
        <row r="2120">
          <cell r="C2120">
            <v>1640254</v>
          </cell>
          <cell r="D2120" t="str">
            <v>Спонж марлевий медичний, діаметром 4 см (з рентгеноконтрастною ниткою) №50 "Славна®", нестерильний</v>
          </cell>
          <cell r="E2120">
            <v>7.0000000000000007E-2</v>
          </cell>
          <cell r="F2120">
            <v>1</v>
          </cell>
        </row>
        <row r="2121">
          <cell r="C2121">
            <v>1640222</v>
          </cell>
          <cell r="D2121" t="str">
            <v>Спонж марлевий медичний, діаметром 4 см №10 "Славна®", нестерильний</v>
          </cell>
          <cell r="E2121">
            <v>7.0000000000000007E-2</v>
          </cell>
          <cell r="F2121">
            <v>1</v>
          </cell>
        </row>
        <row r="2122">
          <cell r="C2122">
            <v>1640220</v>
          </cell>
          <cell r="D2122" t="str">
            <v>Спонж марлевий медичний, діаметром 4 см №2 "Славна®", нестерильний</v>
          </cell>
          <cell r="E2122">
            <v>7.0000000000000007E-2</v>
          </cell>
          <cell r="F2122">
            <v>1</v>
          </cell>
        </row>
        <row r="2123">
          <cell r="C2123">
            <v>1640255</v>
          </cell>
          <cell r="D2123" t="str">
            <v>Спонж марлевий медичний, діаметром 5 см (з рентгеноконтрастною ниткою) "Славна®", нестерильний</v>
          </cell>
          <cell r="E2123">
            <v>7.0000000000000007E-2</v>
          </cell>
          <cell r="F2123">
            <v>1</v>
          </cell>
        </row>
        <row r="2124">
          <cell r="C2124">
            <v>1640258</v>
          </cell>
          <cell r="D2124" t="str">
            <v>Спонж марлевий медичний, діаметром 5 см (з рентгеноконтрастною ниткою) №10 "Славна®", нестерильний</v>
          </cell>
          <cell r="E2124">
            <v>7.0000000000000007E-2</v>
          </cell>
          <cell r="F2124">
            <v>1</v>
          </cell>
        </row>
        <row r="2125">
          <cell r="C2125">
            <v>1640256</v>
          </cell>
          <cell r="D2125" t="str">
            <v>Спонж марлевий медичний, діаметром 5 см (з рентгеноконтрастною ниткою) №2 "Славна®", нестерильний</v>
          </cell>
          <cell r="E2125">
            <v>7.0000000000000007E-2</v>
          </cell>
          <cell r="F2125">
            <v>1</v>
          </cell>
        </row>
        <row r="2126">
          <cell r="C2126">
            <v>1640259</v>
          </cell>
          <cell r="D2126" t="str">
            <v>Спонж марлевий медичний, діаметром 5 см (з рентгеноконтрастною ниткою) №25 "Славна®", нестерильний</v>
          </cell>
          <cell r="E2126">
            <v>7.0000000000000007E-2</v>
          </cell>
          <cell r="F2126">
            <v>1</v>
          </cell>
        </row>
        <row r="2127">
          <cell r="C2127">
            <v>1640257</v>
          </cell>
          <cell r="D2127" t="str">
            <v>Спонж марлевий медичний, діаметром 5 см (з рентгеноконтрастною ниткою) №5 "Славна®", нестерильний</v>
          </cell>
          <cell r="E2127">
            <v>7.0000000000000007E-2</v>
          </cell>
          <cell r="F2127">
            <v>1</v>
          </cell>
        </row>
        <row r="2128">
          <cell r="C2128">
            <v>1640260</v>
          </cell>
          <cell r="D2128" t="str">
            <v>Спонж марлевий медичний, діаметром 5 см (з рентгеноконтрастною ниткою) №50 "Славна®", нестерильний</v>
          </cell>
          <cell r="E2128">
            <v>7.0000000000000007E-2</v>
          </cell>
          <cell r="F2128">
            <v>1</v>
          </cell>
        </row>
        <row r="2129">
          <cell r="C2129">
            <v>1640304</v>
          </cell>
          <cell r="D2129" t="str">
            <v>Спонж нейрохірургічний абсорбуючий 0,5 см х 0,5 см (з рентгеноконтрастною ниткою) №10 "Славна®", стерильний</v>
          </cell>
          <cell r="E2129">
            <v>7.0000000000000007E-2</v>
          </cell>
          <cell r="F2129">
            <v>100</v>
          </cell>
        </row>
        <row r="2130">
          <cell r="C2130">
            <v>1640306</v>
          </cell>
          <cell r="D2130" t="str">
            <v>Спонж нейрохірургічний абсорбуючий 1 см х 5 см (з рентгеноконтрастною ниткою) №10 "Славна®", стерильний</v>
          </cell>
          <cell r="E2130">
            <v>7.0000000000000007E-2</v>
          </cell>
          <cell r="F2130">
            <v>100</v>
          </cell>
        </row>
        <row r="2131">
          <cell r="C2131">
            <v>1640308</v>
          </cell>
          <cell r="D2131" t="str">
            <v>Спонж нейрохірургічний абсорбуючий 1,5 см х 1 см (з рентгеноконтрастною ниткою) №10 «Славна®», стерильний</v>
          </cell>
          <cell r="E2131">
            <v>7.0000000000000007E-2</v>
          </cell>
          <cell r="F2131">
            <v>10</v>
          </cell>
        </row>
        <row r="2132">
          <cell r="C2132">
            <v>1640311</v>
          </cell>
          <cell r="D2132" t="str">
            <v>Спонж нейрохірургічний абсорбуючий 1,5 см х 10 см (з рентгеноконтрастною ниткою) №10 «Славна®», стерильний</v>
          </cell>
          <cell r="E2132">
            <v>7.0000000000000007E-2</v>
          </cell>
          <cell r="F2132">
            <v>100</v>
          </cell>
        </row>
        <row r="2133">
          <cell r="C2133">
            <v>1640309</v>
          </cell>
          <cell r="D2133" t="str">
            <v>Спонж нейрохірургічний абсорбуючий 1,5 см х 2 см (з рентгеноконтрастною ниткою) №10 «Славна®», стерильний</v>
          </cell>
          <cell r="E2133">
            <v>7.0000000000000007E-2</v>
          </cell>
          <cell r="F2133">
            <v>10</v>
          </cell>
        </row>
        <row r="2134">
          <cell r="C2134">
            <v>1640310</v>
          </cell>
          <cell r="D2134" t="str">
            <v>Спонж нейрохірургічний абсорбуючий 1,5 см х 5 см (з рентгеноконтрастною ниткою) №10 «Славна®», стерильний</v>
          </cell>
          <cell r="E2134">
            <v>7.0000000000000007E-2</v>
          </cell>
          <cell r="F2134">
            <v>10</v>
          </cell>
        </row>
        <row r="2135">
          <cell r="C2135">
            <v>1640305</v>
          </cell>
          <cell r="D2135" t="str">
            <v>Спонж нейрохірургічний абсорбуючий 1,5 см х 1,5 см (з рентгеноконтрастною ниткою) №10 "Славна®", стерильний</v>
          </cell>
          <cell r="E2135">
            <v>7.0000000000000007E-2</v>
          </cell>
          <cell r="F2135">
            <v>100</v>
          </cell>
        </row>
        <row r="2136">
          <cell r="C2136">
            <v>1640307</v>
          </cell>
          <cell r="D2136" t="str">
            <v>Спонж нейрохірургічний абсорбуючий 2 см х 5 см (з рентгеноконтрастною ниткою) №10 "Славна®", стерильний</v>
          </cell>
          <cell r="E2136">
            <v>7.0000000000000007E-2</v>
          </cell>
          <cell r="F2136">
            <v>100</v>
          </cell>
        </row>
        <row r="2137">
          <cell r="C2137">
            <v>1640312</v>
          </cell>
          <cell r="D2137" t="str">
            <v>Спонж абсорбуючий назальний 9,0 см х 1,5 см х 0,3 см (в абсорбованому стані 10 см х 2,5 см х 1,5 см) стерильний</v>
          </cell>
          <cell r="E2137">
            <v>7.0000000000000007E-2</v>
          </cell>
          <cell r="F2137">
            <v>800</v>
          </cell>
        </row>
        <row r="2138">
          <cell r="C2138">
            <v>1710105</v>
          </cell>
          <cell r="D2138" t="str">
            <v>Набір маніпуляційний перев'язувальний № 7 "Славна®" стерильний у складі: пінцет великий, 1шт.; пінцет малий, 1шт.; лезо для скальпеля №12, 1шт.; шприц 5мл, 1шт.; серветка марлева медична 7,5 см х 7,5 см (8 шарів) "Славна®", 5шт.; спонж марлевий медичний, діаметр 3 см, 5шт.; рукавички оглядові (розмір М) "Славна®", 3пари; бинт марлевий медичний 7 м х 14 см "Славна®" - 2шт.; покриття операційне 60см х 50см "Славна®", 1шт. (спанбонд - 25 г/м2); бахіли медичні низькі "Славна®", 1пара (поліетилен - 8 г/м2); пакет санітарний, 1шт.; лоток пластиковий, 1шт.</v>
          </cell>
          <cell r="E2138">
            <v>7.0000000000000007E-2</v>
          </cell>
          <cell r="F2138">
            <v>10</v>
          </cell>
        </row>
        <row r="2139">
          <cell r="C2139">
            <v>1710104</v>
          </cell>
          <cell r="D2139" t="str">
            <v>Набір маніпуляційний перев`язувальний №4 "Славна®" стерильний у складі: пінцет великий, 1 шт.; пінцет малий, 1 шт.; серветка марлева медична 10 см х 20 см (8 шарів) "Славна®", 1 шт.; серветка марлева медична 7,5 см х 7,5 см (8 шарів) "Славна®", 5 шт.; пластир 2,0 см х 15 см, 2 шт.; затискач з кремальєрою, 1 шт.; маска медична тришарова на резинках одноразового застосування "Славна®", 2 шт.; рукавички оглядові (розмір "М") "Славна®", 2 пари; покриття операційне 60 см х 50 см "Славна®" (спанбонд - 25 г/м2), 1 шт.; пакет санітарний, 1 шт.</v>
          </cell>
          <cell r="E2139">
            <v>7.0000000000000007E-2</v>
          </cell>
          <cell r="F2139">
            <v>15</v>
          </cell>
        </row>
        <row r="2140">
          <cell r="C2140">
            <v>1710106</v>
          </cell>
          <cell r="D2140" t="str">
            <v>Набір маніпуляційний перев'язувальний №8 "Славна®" стерильний у складі: серветка марлева медична 10 см х 10 см (12 шарів) "Славна®", 5 шт.; спонж марлевий медичний діаметром 3 см, 5 шт.; пінцет малий, 1 шт.</v>
          </cell>
          <cell r="E2140">
            <v>7.0000000000000007E-2</v>
          </cell>
          <cell r="F2140">
            <v>50</v>
          </cell>
        </row>
        <row r="2141">
          <cell r="C2141">
            <v>1710101</v>
          </cell>
          <cell r="D2141" t="str">
            <v>Набір маніпуляційний перев`язувальний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</v>
          </cell>
          <cell r="E2141">
            <v>7.0000000000000007E-2</v>
          </cell>
          <cell r="F2141">
            <v>15</v>
          </cell>
        </row>
        <row r="2142">
          <cell r="C2142">
            <v>1710102</v>
          </cell>
          <cell r="D2142" t="str">
            <v>Набір маніпуляційний перев`язувальний №2 "Славна®" стерильний у складі: пінцет великий, 1 шт.; пінцет малий, 1 шт.; серветка марлева медична 7,5 см х 7,5 см (8 шарів) "Славна®", 8 шт.; спонж марлевий медичний, діаметр 3 см, 8 шт.; пластир 10,0 см х 15 см, 2 шт.; рукавички оглядові (розмір "М") "Славна®", 2 пари; покриття операційне 60 см х 50 см "Славна®" (спанбонд - 25 г/м2), 1 шт.; пакет санітарний, 1 шт.</v>
          </cell>
          <cell r="E2142">
            <v>7.0000000000000007E-2</v>
          </cell>
          <cell r="F2142">
            <v>15</v>
          </cell>
        </row>
        <row r="2143">
          <cell r="C2143">
            <v>1710103</v>
          </cell>
          <cell r="D2143" t="str">
            <v>Набір маніпуляційний перев`язувальний №3 "Славна®" стерильний у складі: пінцет великий, 1 шт.; пінцет малий, 1 шт.; серветка марлева медична 7,5 см х 7,5 см (8 шарів) "Славна®", 15 шт.; спонж марлевий медичний, діаметр 3 см, 8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</v>
          </cell>
          <cell r="E2143">
            <v>7.0000000000000007E-2</v>
          </cell>
          <cell r="F2143">
            <v>15</v>
          </cell>
        </row>
        <row r="2144">
          <cell r="C2144">
            <v>1730101</v>
          </cell>
          <cell r="D2144" t="str">
            <v>Набір маніпуляційний для зняття швів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лезо для скальпеля №12, 1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</v>
          </cell>
          <cell r="E2144">
            <v>7.0000000000000007E-2</v>
          </cell>
          <cell r="F2144">
            <v>15</v>
          </cell>
        </row>
        <row r="2145">
          <cell r="C2145">
            <v>1730102</v>
          </cell>
          <cell r="D2145" t="str">
            <v>Набір маніпуляційний для зняття швів №2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скальпель №12, 1 шт.; пластир 2,0 см х 15 см, 3 шт.; рукавички оглядові (розмір "М") "Славна®",  2 пари; покриття операційне 60 см х 50 см "Славна®" (спанбонд - 25 г/м2), 1 шт.; пакет санітарний, 1 шт.; лоток пластиковий, 1 шт.</v>
          </cell>
          <cell r="E2145">
            <v>7.0000000000000007E-2</v>
          </cell>
          <cell r="F2145">
            <v>15</v>
          </cell>
        </row>
        <row r="2146">
          <cell r="C2146">
            <v>1740101</v>
          </cell>
          <cell r="D2146" t="str">
            <v>Набір маніпуляційний для катетеризації сечового міхура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маска медична тришарова на резинках одноразового застосування "Славна®", 2 шт.; рукавички оглядові (розмір "М") "Славна®", 2 пари; сечоприймач 0,75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</v>
          </cell>
          <cell r="E2146">
            <v>7.0000000000000007E-2</v>
          </cell>
          <cell r="F2146">
            <v>15</v>
          </cell>
        </row>
        <row r="2147">
          <cell r="C2147">
            <v>1740104</v>
          </cell>
          <cell r="D2147" t="str">
            <v>Набір маніпуляційний для катетеризації сечового міхура №2К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катетер Фолея №14-26 (балон 30 мл) двоходовий, 1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</v>
          </cell>
          <cell r="E2147">
            <v>7.0000000000000007E-2</v>
          </cell>
          <cell r="F2147">
            <v>15</v>
          </cell>
        </row>
        <row r="2148">
          <cell r="C2148">
            <v>1740103</v>
          </cell>
          <cell r="D2148" t="str">
            <v>Набір маніпуляційний для катетеризації сечового міхура №3К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катетер Фолея №16-24 (балон 30 мл) триходовий, 1 шт.; маска медична тришарова на резинках одноразового застосування "Славна®", 2 шт.; рукавички оглядові (розмір "М") "Славна®", 2 пари; сечоприймач 0,75 л зі зливним клапаном, 1 шт.; шприц 10,0 мл, 1 шт.; пробірка, 1 шт.; покриття операційне урологічне 50 см х 40 см з отвором діаметром 10 см "Славна®" (ламінований спанбонд - 45 г/м2), 1 шт.; пакет санітарний, 1 шт.</v>
          </cell>
          <cell r="E2148">
            <v>7.0000000000000007E-2</v>
          </cell>
          <cell r="F2148">
            <v>15</v>
          </cell>
        </row>
        <row r="2149">
          <cell r="C2149">
            <v>1740102</v>
          </cell>
          <cell r="D2149" t="str">
            <v>Набір маніпуляційний для катетеризації сечового міхура №2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</v>
          </cell>
          <cell r="E2149">
            <v>7.0000000000000007E-2</v>
          </cell>
          <cell r="F2149">
            <v>0</v>
          </cell>
        </row>
        <row r="2150">
          <cell r="C2150">
            <v>1750201</v>
          </cell>
          <cell r="D2150" t="str">
            <v>Набір маніпуляційний для взяття венозної крові №1 "Славна®" стерильний у складі: серветка марлева медична 5 см х 5 см (8 шарів) "Славна®", 1 шт.; спонж марлевий медичний, діаметр 3 см, 2 шт.; система вакуумного забору крові VACUETTE® у складі: пробірка VACUETTE® PREMIUM; голка VACUETTE® мультизразкова; утримувач голки, 1 шт.; рукавички оглядові (розмір "М") "Славна®", 1 пара; пластир 2,0 см х 15 см, 2 шт.; покриття операційне 60 см х 50 см "Славна®" (спанбонд - 25 г/м2), 1 шт.; пакет санітарний, 1 шт.</v>
          </cell>
          <cell r="E2150">
            <v>7.0000000000000007E-2</v>
          </cell>
          <cell r="F2150">
            <v>15</v>
          </cell>
        </row>
        <row r="2151">
          <cell r="C2151">
            <v>1750202</v>
          </cell>
          <cell r="D2151" t="str">
            <v>Набір маніпуляційний для взяття венозної крові №2 "Славна®" стерильний у складі: серветка марлева медична 5 см х 5 см (8 шарів) "Славна®", 1 шт.; спонж марлевий медичний, діаметр 3 см, 2 шт.; шприц 20,0 мл, 1 шт.; рукавички оглядові (розмір "М") "Славна®", 1 пара; пластир 2,0 см х 15 см, 2 шт.; покриття операційне 60 см х 50 см "Славна®" (спанбонд - 25 г/м2), 1 шт.; пакет санітарний, 1 шт.</v>
          </cell>
          <cell r="E2151">
            <v>7.0000000000000007E-2</v>
          </cell>
          <cell r="F2151">
            <v>15</v>
          </cell>
        </row>
        <row r="2152">
          <cell r="C2152">
            <v>1750203</v>
          </cell>
          <cell r="D2152" t="str">
            <v>Набір маніпуляційний для взяття венозної крові №3 "Славна®" стерильний (серветка марлева медична 5 см х 5 см (8 шарів) - 1 шт.; серветка спиртова - 2шт.; спонж марлевий медичний, d=3 см - 2 шт.; шприц 20мл  - 1 шт.; рукавички оглядові (розмір М) - 1 пар; пластир (2,0 х 15) см - 1 шт.; покриття операційне 60см х 50см - 1шт.; пакет санітарний - 1шт.; лоток пластиковий - 1шт.)</v>
          </cell>
          <cell r="E2152">
            <v>7.0000000000000007E-2</v>
          </cell>
          <cell r="F2152">
            <v>15</v>
          </cell>
        </row>
        <row r="2153">
          <cell r="C2153">
            <v>1750101</v>
          </cell>
          <cell r="D2153" t="str">
            <v>Набір маніпуляційний для взяття капілярної крові №1 "Славна®" стерильний у складі: спонж марлевий медичний, діаметр 3 см, 3 шт.; скарифікатор, 1 шт.; скло предметне для мікропрепаратів марки ХТ-1 26х76х1,0 мм, 2 шт.; рукавички оглядові (розмір "М") "Славна®", 1 пара.</v>
          </cell>
          <cell r="E2153">
            <v>7.0000000000000007E-2</v>
          </cell>
          <cell r="F2153">
            <v>100</v>
          </cell>
        </row>
        <row r="2154">
          <cell r="C2154">
            <v>1750102</v>
          </cell>
          <cell r="D2154" t="str">
            <v>Набір маніпуляційний для взяття капілярної крові №1П "Славна®" стерильний у складі: спонж марлевий медичний, діаметр 3 см, 3 шт.; скарифікатор, 1 шт.; пробірка MiniCollect® гематологія, 2 шт.; скло предметне для мікропрепаратів марки ХТ-1 26х76х1,0 мм, 2 шт.; рукавички оглядові (розмір "М") "Славна®", 1 пара.</v>
          </cell>
          <cell r="E2154">
            <v>7.0000000000000007E-2</v>
          </cell>
          <cell r="F2154">
            <v>100</v>
          </cell>
        </row>
        <row r="2155">
          <cell r="C2155">
            <v>1750103</v>
          </cell>
          <cell r="D2155" t="str">
            <v>Набір маніпуляційний для забору крові №1 "Славна®" стерильний у складі: серветка марлева медична 7,5 см х 7,5 см (8 шарів) "Славна®", 2 шт.; спонжі марлеві медичні, діаметр 3 см, 4 шт.; затискач з кремальєрою, 1 шт.; покриття операційне 50 см х 40 см "Славна®" (спанбонд - 25 г/м2), 1 шт.; пластир еластичний хірургічний 5 см х 9 см, 1 шт.; рукавички оглядові (розмір "М") "Славна®", 1 пара; джгут кровоспинний гумовий типу Есмарха, 1 шт.; пакет санітарний, 1 шт.</v>
          </cell>
          <cell r="E2155">
            <v>7.0000000000000007E-2</v>
          </cell>
          <cell r="F2155">
            <v>15</v>
          </cell>
        </row>
        <row r="2156">
          <cell r="C2156">
            <v>1760101</v>
          </cell>
          <cell r="D2156" t="str">
            <v>Набір маніпуляційний для гемодіалізу №1 "Славна" (серветки марлеві медичні 20см х 10 см (5см х 5 см) -4шт; спонжі марлеві медичні , діаметр 3 см - 3 шт; шприц 20,0 мл. -1 шт ; шприц 10,0 мл -1 шт; рукавички оглядові (розмір "М")-2 пара; пластир (2,0 х 15) см - 6 шт; покриття операційне 60смх50 см(спанбонд-25 г/м2) - 1 шт; пакет санітарний - 1шт; етикетка - 1шт.; споживча тара-1шт) стерильний</v>
          </cell>
          <cell r="E2156">
            <v>7.0000000000000007E-2</v>
          </cell>
          <cell r="F2156">
            <v>15</v>
          </cell>
        </row>
        <row r="2157">
          <cell r="C2157">
            <v>1780102</v>
          </cell>
          <cell r="D2157" t="str">
            <v>Набір маніпуляційний для амніоцентеза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покриття операційне 80 см х 60 см "Славна®" (ламінований спанбонд - 45 г/м2), 1 шт.; покриття операційне 100 см х 80 см (з центральним отвором 15 см) з адгезивним краєм "Славна®" (ламінований спанбонд - 45 г/м2), 1 шт.; шприц 10,0 мл, 1 шт.; мікропробірка Easy-Lock® 1,5 мл, 3 шт.; рукавички оглядові (розмір "М") "Славна®", 1 пара; пакет санітарний, 1 шт.</v>
          </cell>
          <cell r="E2157">
            <v>7.0000000000000007E-2</v>
          </cell>
          <cell r="F2157">
            <v>15</v>
          </cell>
        </row>
        <row r="2158">
          <cell r="C2158">
            <v>1780105</v>
          </cell>
          <cell r="D2158" t="str">
            <v>Набір маніпуляційний для встановлення аспіраційного катетера №1 "Славна®" стерильний у складі: пінцет великий, 2 шт.; спонж марлевий медичний, діаметр 1,5 см, 3 шт.; спонж марлевий медичний, діаметр 3 см, 3 шт.; катетер аспіраційний з вакуумом-контролем, 1 шт.; рукавички оглядові (розмір "М") "Славна®", 2 пари; затискач з кремальєрою, 1 шт.; пакет санітарний, 1 шт.</v>
          </cell>
          <cell r="E2158">
            <v>7.0000000000000007E-2</v>
          </cell>
          <cell r="F2158">
            <v>15</v>
          </cell>
        </row>
        <row r="2159">
          <cell r="C2159">
            <v>1780106</v>
          </cell>
          <cell r="D2159" t="str">
            <v>Набір маніпуляційний для встановлення внутрішньовенного катетера №1 "Славна®" стерильний у складі: серветка марлева медична 7,5 см х 7,5 см (8 шарів) "Славна®", 5 шт.; спонж марлевий медичний, діаметр 2,5 см, 5 шт.; рукавички оглядові (розмір "М") "Славна®", 1 пара (латекс); джгут одноразовий, 1 шт.; пінцет великий, 1 шт.; прозора плівкова пов'язка 3M Tegaderm I.V. 7 см х 8,5 см, 2 шт.; покриття операційне 60 см х 50 см, 1 шт. (спанбонд - 25 г/м2); лоток пластиковий,  2 шт.</v>
          </cell>
          <cell r="E2159">
            <v>7.0000000000000007E-2</v>
          </cell>
          <cell r="F2159">
            <v>15</v>
          </cell>
        </row>
        <row r="2160">
          <cell r="C2160">
            <v>1780110</v>
          </cell>
          <cell r="D2160" t="str">
            <v>Набір маніпуляційний для епідуральної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9 см х 10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</v>
          </cell>
          <cell r="E2160">
            <v>7.0000000000000007E-2</v>
          </cell>
          <cell r="F2160">
            <v>12</v>
          </cell>
        </row>
        <row r="2161">
          <cell r="C2161">
            <v>1780107</v>
          </cell>
          <cell r="D2161" t="str">
            <v>Набір маніпуляційний для зняття внутрішньовенного катетера №1 "Славна®" стерильний у складі: спонж марлевий медичний, діаметр 2,5 см, 5 шт.; рукавички оглядові (розмір "М") "Славна®", 1 пара (латекс); прозора плівкова пов'язка з подушечкою 3M Tegaderm+Pad 5 см х 7см, 2 шт.; бинт еластичний аутоадгезійний 3M Coban 7,5 см x 4,6 м, 1 шт.; лоток пластиковий, 2 шт.</v>
          </cell>
          <cell r="E2161">
            <v>7.0000000000000007E-2</v>
          </cell>
          <cell r="F2161">
            <v>12</v>
          </cell>
        </row>
        <row r="2162">
          <cell r="C2162">
            <v>1780108</v>
          </cell>
          <cell r="D2162" t="str">
            <v>Набір маніпуляційний для катетеризації центральних вен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пов'язка для фіксації внутрішньовенних катетерів з хлоргексидина глюконатом 3M Tegaderm I.V. 8,5 см х 11,5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</v>
          </cell>
          <cell r="E2162">
            <v>7.0000000000000007E-2</v>
          </cell>
          <cell r="F2162">
            <v>12</v>
          </cell>
        </row>
        <row r="2163">
          <cell r="C2163">
            <v>1780103</v>
          </cell>
          <cell r="D2163" t="str">
            <v>Набір маніпуляційний для плазмоферезу №1 "Славна®" стерильний у складі: серветка марлева медична 7,5 см х 7,5 см (8 шарів) "Славна®", 2 шт.; спонж марлевий медичний, діаметр 3 см, 4 шт.; затискач з кремальєрою, 1 шт.; рукавички оглядові (розмір "М") "Славна®", 1 пара; покриття операційне 60 см х 50 см "Славна®" (спанбонд - 25 г/м2), 1 шт.; пакет санітарний, 1 шт..</v>
          </cell>
          <cell r="E2163">
            <v>7.0000000000000007E-2</v>
          </cell>
          <cell r="F2163">
            <v>15</v>
          </cell>
        </row>
        <row r="2164">
          <cell r="C2164">
            <v>1780109</v>
          </cell>
          <cell r="D2164" t="str">
            <v>Набір маніпуляційний для спинальної анестезії №1 "Славна®" (серветка марлева медична 7,5 см х 7,5 см (8 шарів) "Славна®" - 5 шт. (марля медична бавовняна, тип 17); спонж марлевий медичний, діаметр 2,5 см - 5 шт. (марля медична бавовняна, тип 20); рукавички хірургічні (розмір 8,0) "Славна®" - 1 пара (латекс); пінцет великий - 1 шт. (полістирол УПМ-0508); прозора плівкова пов'язка з подушечкою 3M Tegaderm+Pad 5 см х 7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</v>
          </cell>
          <cell r="E2164">
            <v>7.0000000000000007E-2</v>
          </cell>
          <cell r="F2164">
            <v>12</v>
          </cell>
        </row>
        <row r="2165">
          <cell r="C2165">
            <v>1780101</v>
          </cell>
          <cell r="D2165" t="str">
            <v>Набір маніпуляційний для тріхотомії №1 "Славна®" стерильний у складі: серветка маніпуляційна 30 см х 30 см "Славна®" (спанлейс - 40 г/м2), 1 шт.; спонж марлевий медичний, діаметр 3 см, 3 шт.; рукавички оглядові (розмір "М") "Славна®", 1 пара; бритва одноразова, 1 шт.; губка для нанесення мильної піни, 1 шт.; покриття операційне 80 см х 60 см "Славна®" (ламінований спанбонд - 45 г/м2), 1 шт.; пакет санітарний, 1 шт.</v>
          </cell>
          <cell r="E2165">
            <v>7.0000000000000007E-2</v>
          </cell>
          <cell r="F2165">
            <v>15</v>
          </cell>
        </row>
        <row r="2166">
          <cell r="C2166">
            <v>1780111</v>
          </cell>
          <cell r="D2166" t="str">
            <v>Набір маніпуляційний для УЗ регіональної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6 см х 10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</v>
          </cell>
          <cell r="E2166">
            <v>7.0000000000000007E-2</v>
          </cell>
          <cell r="F2166">
            <v>12</v>
          </cell>
        </row>
        <row r="2167">
          <cell r="C2167">
            <v>1720001</v>
          </cell>
          <cell r="D2167" t="str">
            <v>Набір маніпуляційний операційний №4 "Славна®" (спонж марлевий медичний діаметром 2,5 см (з рентгеноконтрастною ниткою) - 100 шт.; спонж марлевий медичний діаметром 2,5 см (з рентгеноконтрастною ниткою) - 50 шт.; серветка марлева медична з рентгеноконтрастною ниткою 10 см х 10 см (16 шарів) «Славна®» (тип 17) - 100 шт.; серветка марлева медична з рентгеноконтрастною ниткою 10 см х 10 см (16 шарів) «Славна®» (тип 17) - 25 шт.) стерильний</v>
          </cell>
          <cell r="E2167">
            <v>7.0000000000000007E-2</v>
          </cell>
          <cell r="F2167">
            <v>8</v>
          </cell>
        </row>
        <row r="2168">
          <cell r="C2168">
            <v>1780104</v>
          </cell>
          <cell r="D2168" t="str">
            <v>Набір маніпуляційний оториноларингологічний №2 (для обробки ротової порожнини) "Славна®" стерильний у складі: пінцет великий, 2 шт.; спонж марлевий медичний, діаметр 3 см, 14 шт.; шпатель ларингологічний, 1 шт.; рукавички оглядові (розмір "М") "Славна®", 2 пари; затискач з кремальєрою, 1 шт.; пакет санітарний, 1 шт.</v>
          </cell>
          <cell r="E2168">
            <v>7.0000000000000007E-2</v>
          </cell>
          <cell r="F2168">
            <v>15</v>
          </cell>
        </row>
        <row r="2169">
          <cell r="C2169">
            <v>1790206</v>
          </cell>
          <cell r="D2169" t="str">
            <v>Тампон ватний вушний 0,2 см х 7 см "Славна" стерильний</v>
          </cell>
          <cell r="E2169">
            <v>7.0000000000000007E-2</v>
          </cell>
          <cell r="F2169">
            <v>0</v>
          </cell>
        </row>
        <row r="2170">
          <cell r="C2170">
            <v>1790201</v>
          </cell>
          <cell r="D2170" t="str">
            <v>Тампон ватний носовий 0,7 см х 10 см "Славна" стерильний</v>
          </cell>
          <cell r="E2170">
            <v>7.0000000000000007E-2</v>
          </cell>
          <cell r="F2170">
            <v>0</v>
          </cell>
        </row>
        <row r="2171">
          <cell r="C2171">
            <v>1790209</v>
          </cell>
          <cell r="D2171" t="str">
            <v>Тампон марлевий вушний 12 см х 12 см (3 см х 10 см) "Славна" стерильний</v>
          </cell>
          <cell r="E2171">
            <v>7.0000000000000007E-2</v>
          </cell>
          <cell r="F2171">
            <v>0</v>
          </cell>
        </row>
        <row r="2172">
          <cell r="C2172">
            <v>1790207</v>
          </cell>
          <cell r="D2172" t="str">
            <v>Тампон марлевий вушний 4 см х 7 см (1 см х 5 см) "Славна" стерильний</v>
          </cell>
          <cell r="E2172">
            <v>7.0000000000000007E-2</v>
          </cell>
          <cell r="F2172">
            <v>0</v>
          </cell>
        </row>
        <row r="2173">
          <cell r="C2173">
            <v>1790208</v>
          </cell>
          <cell r="D2173" t="str">
            <v>Тампон марлевий вушний 8 см х 10 см (2 см х 8 см) "Славна" стерильний</v>
          </cell>
          <cell r="E2173">
            <v>7.0000000000000007E-2</v>
          </cell>
          <cell r="F2173">
            <v>0</v>
          </cell>
        </row>
        <row r="2174">
          <cell r="C2174">
            <v>1790203</v>
          </cell>
          <cell r="D2174" t="str">
            <v>Тампон марлевий носовий 12 см х 12 см (3 см х 10 см) "Славна" стерильний</v>
          </cell>
          <cell r="E2174">
            <v>7.0000000000000007E-2</v>
          </cell>
          <cell r="F2174">
            <v>0</v>
          </cell>
        </row>
        <row r="2175">
          <cell r="C2175">
            <v>1790204</v>
          </cell>
          <cell r="D2175" t="str">
            <v>Тампон марлевий носовий 20 см х 12 см (5 см х 10 см) "Славна" стерильний</v>
          </cell>
          <cell r="E2175">
            <v>7.0000000000000007E-2</v>
          </cell>
          <cell r="F2175">
            <v>0</v>
          </cell>
        </row>
        <row r="2176">
          <cell r="C2176">
            <v>1790205</v>
          </cell>
          <cell r="D2176" t="str">
            <v>Тампон марлевий носовий 20 см х 17 см (5 см х 15 см) "Славна" стерильний</v>
          </cell>
          <cell r="E2176">
            <v>7.0000000000000007E-2</v>
          </cell>
          <cell r="F2176">
            <v>0</v>
          </cell>
        </row>
        <row r="2177">
          <cell r="C2177">
            <v>1790202</v>
          </cell>
          <cell r="D2177" t="str">
            <v>Тампон марлевий носовий 8 см х 10 см (2 см х 8 см) "Славна" стерильний</v>
          </cell>
          <cell r="E2177">
            <v>7.0000000000000007E-2</v>
          </cell>
          <cell r="F2177">
            <v>0</v>
          </cell>
        </row>
        <row r="2178">
          <cell r="C2178">
            <v>1800001</v>
          </cell>
          <cell r="D2178" t="str">
            <v>Плівка операційна антимікробна та антибактеріальна 20см х 17см (з фінгерліфтом з однієї сторони) ТКflex® «Славна®» стерильна</v>
          </cell>
          <cell r="E2178">
            <v>7.0000000000000007E-2</v>
          </cell>
          <cell r="F2178">
            <v>60</v>
          </cell>
        </row>
        <row r="2179">
          <cell r="C2179">
            <v>1800002</v>
          </cell>
          <cell r="D2179" t="str">
            <v>Плівка операційна антимікробна та антибактеріальна 30см х 25см (з фінгерліфтом з однієї сторони) ТКflex® «Славна®» стерильна</v>
          </cell>
          <cell r="E2179">
            <v>7.0000000000000007E-2</v>
          </cell>
          <cell r="F2179">
            <v>50</v>
          </cell>
        </row>
        <row r="2180">
          <cell r="C2180">
            <v>1800003</v>
          </cell>
          <cell r="D2180" t="str">
            <v>Плівка операційна антимікробна та антибактеріальна 60см х 50см (з фінгерліфтом з двох сторін) ТКflex® «Славна®» стерильна</v>
          </cell>
          <cell r="E2180">
            <v>7.0000000000000007E-2</v>
          </cell>
          <cell r="F2180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33"/>
  <sheetViews>
    <sheetView tabSelected="1" zoomScale="80" zoomScaleNormal="80" workbookViewId="0">
      <selection activeCell="D8" sqref="D8"/>
    </sheetView>
  </sheetViews>
  <sheetFormatPr defaultRowHeight="15" x14ac:dyDescent="0.25"/>
  <cols>
    <col min="1" max="1" width="7" style="14" customWidth="1"/>
    <col min="2" max="2" width="10.5703125" style="14" customWidth="1"/>
    <col min="3" max="3" width="8.42578125" style="14" customWidth="1"/>
    <col min="4" max="4" width="100.7109375" style="15" customWidth="1"/>
    <col min="5" max="5" width="8.28515625" style="14" customWidth="1"/>
    <col min="6" max="6" width="9.140625" style="16"/>
    <col min="7" max="7" width="7.28515625" style="17" customWidth="1"/>
    <col min="8" max="16384" width="9.140625" style="15"/>
  </cols>
  <sheetData>
    <row r="1" spans="1:7" s="2" customFormat="1" ht="22.5" x14ac:dyDescent="0.25">
      <c r="A1" s="19" t="s">
        <v>0</v>
      </c>
      <c r="B1" s="19"/>
      <c r="C1" s="19"/>
      <c r="D1" s="19"/>
      <c r="E1" s="19"/>
      <c r="F1" s="19"/>
      <c r="G1" s="1"/>
    </row>
    <row r="2" spans="1:7" s="2" customFormat="1" x14ac:dyDescent="0.25">
      <c r="A2" s="20" t="s">
        <v>1</v>
      </c>
      <c r="B2" s="20"/>
      <c r="C2" s="20"/>
      <c r="D2" s="20"/>
      <c r="E2" s="20"/>
      <c r="F2" s="20"/>
      <c r="G2" s="1"/>
    </row>
    <row r="3" spans="1:7" s="2" customFormat="1" x14ac:dyDescent="0.25">
      <c r="A3" s="20" t="s">
        <v>2628</v>
      </c>
      <c r="B3" s="20"/>
      <c r="C3" s="20"/>
      <c r="D3" s="20"/>
      <c r="E3" s="20"/>
      <c r="F3" s="20"/>
      <c r="G3" s="1"/>
    </row>
    <row r="4" spans="1:7" s="2" customFormat="1" x14ac:dyDescent="0.25">
      <c r="A4" s="18" t="s">
        <v>7</v>
      </c>
      <c r="B4" s="18"/>
      <c r="C4" s="18"/>
      <c r="D4" s="18"/>
      <c r="E4" s="18"/>
      <c r="F4" s="18"/>
      <c r="G4" s="3"/>
    </row>
    <row r="5" spans="1:7" s="2" customFormat="1" x14ac:dyDescent="0.25">
      <c r="A5" s="18" t="s">
        <v>305</v>
      </c>
      <c r="B5" s="18"/>
      <c r="C5" s="18"/>
      <c r="D5" s="18"/>
      <c r="E5" s="18"/>
      <c r="F5" s="18"/>
      <c r="G5" s="18"/>
    </row>
    <row r="6" spans="1:7" s="2" customFormat="1" x14ac:dyDescent="0.25">
      <c r="A6" s="18" t="s">
        <v>9</v>
      </c>
      <c r="B6" s="18"/>
      <c r="C6" s="18"/>
      <c r="D6" s="18"/>
      <c r="E6" s="18"/>
      <c r="F6" s="18"/>
      <c r="G6" s="3"/>
    </row>
    <row r="7" spans="1:7" s="2" customFormat="1" x14ac:dyDescent="0.25">
      <c r="A7" s="4"/>
      <c r="B7" s="4"/>
      <c r="C7" s="4"/>
      <c r="D7" s="5"/>
      <c r="E7" s="4"/>
      <c r="F7" s="6"/>
      <c r="G7" s="3"/>
    </row>
    <row r="8" spans="1:7" s="2" customFormat="1" ht="25.5" x14ac:dyDescent="0.25">
      <c r="A8" s="7" t="s">
        <v>2</v>
      </c>
      <c r="B8" s="7" t="s">
        <v>3</v>
      </c>
      <c r="C8" s="7" t="s">
        <v>8</v>
      </c>
      <c r="D8" s="7" t="s">
        <v>4</v>
      </c>
      <c r="E8" s="7" t="s">
        <v>5</v>
      </c>
      <c r="F8" s="8" t="s">
        <v>10</v>
      </c>
      <c r="G8" s="9" t="s">
        <v>6</v>
      </c>
    </row>
    <row r="9" spans="1:7" s="2" customFormat="1" x14ac:dyDescent="0.25">
      <c r="A9" s="10"/>
      <c r="B9" s="10"/>
      <c r="C9" s="10"/>
      <c r="D9" s="2" t="s">
        <v>11</v>
      </c>
      <c r="E9" s="10" t="str">
        <f>IFERROR(VLOOKUP(B9,[1]Лист2!C$1:F$65536,4,0),"")</f>
        <v/>
      </c>
      <c r="F9" s="11"/>
      <c r="G9" s="12"/>
    </row>
    <row r="10" spans="1:7" s="2" customFormat="1" x14ac:dyDescent="0.25">
      <c r="A10" s="13" t="str">
        <f>IF(B10&gt;1,IF(B9&gt;1,A9+1,IF(#REF!&gt;1,#REF!+1,IF(#REF!&gt;1,#REF!+1,A8+1))),"")</f>
        <v/>
      </c>
      <c r="B10" s="10"/>
      <c r="C10" s="10"/>
      <c r="D10" s="2" t="s">
        <v>12</v>
      </c>
      <c r="E10" s="10" t="str">
        <f>IFERROR(VLOOKUP(B10,[1]Лист2!C$1:F$65536,4,0),"")</f>
        <v/>
      </c>
      <c r="F10" s="11"/>
      <c r="G10" s="12"/>
    </row>
    <row r="11" spans="1:7" s="2" customFormat="1" x14ac:dyDescent="0.25">
      <c r="A11" s="13" t="str">
        <f>IF(B11&gt;1,IF(B10&gt;1,A10+1,IF(B9&gt;1,A9+1,IF(#REF!&gt;1,#REF!+1,#REF!+1))),"")</f>
        <v/>
      </c>
      <c r="B11" s="10"/>
      <c r="C11" s="10"/>
      <c r="D11" s="2" t="s">
        <v>13</v>
      </c>
      <c r="E11" s="10" t="str">
        <f>IFERROR(VLOOKUP(B11,[1]Лист2!C$1:F$65536,4,0),"")</f>
        <v/>
      </c>
      <c r="F11" s="11"/>
      <c r="G11" s="12"/>
    </row>
    <row r="12" spans="1:7" s="2" customFormat="1" ht="45" x14ac:dyDescent="0.25">
      <c r="A12" s="13">
        <v>1</v>
      </c>
      <c r="B12" s="10">
        <v>1110206</v>
      </c>
      <c r="C12" s="10" t="s">
        <v>304</v>
      </c>
      <c r="D12" s="2" t="s">
        <v>328</v>
      </c>
      <c r="E12" s="10">
        <f>IFERROR(VLOOKUP(B12,[1]Лист2!C$1:F$65536,4,0),"")</f>
        <v>7</v>
      </c>
      <c r="F12" s="11">
        <v>145.94999999999999</v>
      </c>
      <c r="G12" s="12">
        <v>7.0000000000000007E-2</v>
      </c>
    </row>
    <row r="13" spans="1:7" s="2" customFormat="1" ht="45" x14ac:dyDescent="0.25">
      <c r="A13" s="13">
        <f t="shared" ref="A13:A76" si="0">IF(B13&gt;1,IF(B12&gt;1,A12+1,IF(B11&gt;1,A11+1,IF(B10&gt;1,A10+1,A9+1))),"")</f>
        <v>2</v>
      </c>
      <c r="B13" s="10">
        <v>1110202</v>
      </c>
      <c r="C13" s="10">
        <v>273944</v>
      </c>
      <c r="D13" s="2" t="s">
        <v>493</v>
      </c>
      <c r="E13" s="10">
        <f>IFERROR(VLOOKUP(B13,[1]Лист2!C$1:F$65536,4,0),"")</f>
        <v>7</v>
      </c>
      <c r="F13" s="11">
        <v>234.29</v>
      </c>
      <c r="G13" s="12">
        <v>7.0000000000000007E-2</v>
      </c>
    </row>
    <row r="14" spans="1:7" s="2" customFormat="1" ht="60" x14ac:dyDescent="0.25">
      <c r="A14" s="13">
        <f t="shared" si="0"/>
        <v>3</v>
      </c>
      <c r="B14" s="10">
        <v>1110201</v>
      </c>
      <c r="C14" s="10">
        <v>273943</v>
      </c>
      <c r="D14" s="2" t="s">
        <v>494</v>
      </c>
      <c r="E14" s="10">
        <f>IFERROR(VLOOKUP(B14,[1]Лист2!C$1:F$65536,4,0),"")</f>
        <v>6</v>
      </c>
      <c r="F14" s="11">
        <v>247.24</v>
      </c>
      <c r="G14" s="12">
        <v>7.0000000000000007E-2</v>
      </c>
    </row>
    <row r="15" spans="1:7" s="2" customFormat="1" ht="60" x14ac:dyDescent="0.25">
      <c r="A15" s="13">
        <f t="shared" si="0"/>
        <v>4</v>
      </c>
      <c r="B15" s="10">
        <v>1110205</v>
      </c>
      <c r="C15" s="10" t="s">
        <v>304</v>
      </c>
      <c r="D15" s="2" t="s">
        <v>495</v>
      </c>
      <c r="E15" s="10">
        <f>IFERROR(VLOOKUP(B15,[1]Лист2!C$1:F$65536,4,0),"")</f>
        <v>1</v>
      </c>
      <c r="F15" s="11">
        <v>176.4</v>
      </c>
      <c r="G15" s="12">
        <v>7.0000000000000007E-2</v>
      </c>
    </row>
    <row r="16" spans="1:7" s="2" customFormat="1" ht="60" x14ac:dyDescent="0.25">
      <c r="A16" s="13">
        <f t="shared" si="0"/>
        <v>5</v>
      </c>
      <c r="B16" s="10">
        <v>1110207</v>
      </c>
      <c r="C16" s="10" t="s">
        <v>304</v>
      </c>
      <c r="D16" s="2" t="s">
        <v>2258</v>
      </c>
      <c r="E16" s="10">
        <f>IFERROR(VLOOKUP(B16,[1]Лист2!C$1:F$65536,4,0),"")</f>
        <v>5</v>
      </c>
      <c r="F16" s="11">
        <v>251.15</v>
      </c>
      <c r="G16" s="12">
        <v>7.0000000000000007E-2</v>
      </c>
    </row>
    <row r="17" spans="1:7" s="2" customFormat="1" ht="45" x14ac:dyDescent="0.25">
      <c r="A17" s="13">
        <f t="shared" si="0"/>
        <v>6</v>
      </c>
      <c r="B17" s="10">
        <v>1110203</v>
      </c>
      <c r="C17" s="10">
        <v>199023</v>
      </c>
      <c r="D17" s="2" t="s">
        <v>496</v>
      </c>
      <c r="E17" s="10">
        <f>IFERROR(VLOOKUP(B17,[1]Лист2!C$1:F$65536,4,0),"")</f>
        <v>35</v>
      </c>
      <c r="F17" s="11">
        <v>47.92</v>
      </c>
      <c r="G17" s="12">
        <v>7.0000000000000007E-2</v>
      </c>
    </row>
    <row r="18" spans="1:7" s="2" customFormat="1" ht="30" x14ac:dyDescent="0.25">
      <c r="A18" s="13">
        <f t="shared" si="0"/>
        <v>7</v>
      </c>
      <c r="B18" s="10">
        <v>1110204</v>
      </c>
      <c r="C18" s="10">
        <v>199022</v>
      </c>
      <c r="D18" s="2" t="s">
        <v>497</v>
      </c>
      <c r="E18" s="10">
        <f>IFERROR(VLOOKUP(B18,[1]Лист2!C$1:F$65536,4,0),"")</f>
        <v>10</v>
      </c>
      <c r="F18" s="11">
        <v>74.040000000000006</v>
      </c>
      <c r="G18" s="12">
        <v>7.0000000000000007E-2</v>
      </c>
    </row>
    <row r="19" spans="1:7" s="2" customFormat="1" x14ac:dyDescent="0.25">
      <c r="A19" s="13" t="str">
        <f t="shared" si="0"/>
        <v/>
      </c>
      <c r="B19" s="10"/>
      <c r="C19" s="10" t="s">
        <v>304</v>
      </c>
      <c r="D19" s="2" t="s">
        <v>14</v>
      </c>
      <c r="E19" s="10" t="str">
        <f>IFERROR(VLOOKUP(B19,[1]Лист2!C$1:F$65536,4,0),"")</f>
        <v/>
      </c>
      <c r="F19" s="11"/>
      <c r="G19" s="12"/>
    </row>
    <row r="20" spans="1:7" s="2" customFormat="1" ht="45" x14ac:dyDescent="0.25">
      <c r="A20" s="13">
        <f t="shared" si="0"/>
        <v>8</v>
      </c>
      <c r="B20" s="10">
        <v>1110101</v>
      </c>
      <c r="C20" s="10">
        <v>185411</v>
      </c>
      <c r="D20" s="2" t="s">
        <v>498</v>
      </c>
      <c r="E20" s="10">
        <f>IFERROR(VLOOKUP(B20,[1]Лист2!C$1:F$65536,4,0),"")</f>
        <v>25</v>
      </c>
      <c r="F20" s="11">
        <v>129.05000000000001</v>
      </c>
      <c r="G20" s="12">
        <v>7.0000000000000007E-2</v>
      </c>
    </row>
    <row r="21" spans="1:7" s="2" customFormat="1" ht="30" x14ac:dyDescent="0.25">
      <c r="A21" s="13">
        <f t="shared" si="0"/>
        <v>9</v>
      </c>
      <c r="B21" s="10">
        <v>1110102</v>
      </c>
      <c r="C21" s="10">
        <v>185407</v>
      </c>
      <c r="D21" s="2" t="s">
        <v>499</v>
      </c>
      <c r="E21" s="10">
        <f>IFERROR(VLOOKUP(B21,[1]Лист2!C$1:F$65536,4,0),"")</f>
        <v>10</v>
      </c>
      <c r="F21" s="11">
        <v>82.01</v>
      </c>
      <c r="G21" s="12">
        <v>7.0000000000000007E-2</v>
      </c>
    </row>
    <row r="22" spans="1:7" s="2" customFormat="1" ht="30" x14ac:dyDescent="0.25">
      <c r="A22" s="13">
        <f t="shared" si="0"/>
        <v>10</v>
      </c>
      <c r="B22" s="10">
        <v>1110103</v>
      </c>
      <c r="C22" s="10">
        <v>185406</v>
      </c>
      <c r="D22" s="2" t="s">
        <v>500</v>
      </c>
      <c r="E22" s="10">
        <f>IFERROR(VLOOKUP(B22,[1]Лист2!C$1:F$65536,4,0),"")</f>
        <v>40</v>
      </c>
      <c r="F22" s="11">
        <v>75.989999999999995</v>
      </c>
      <c r="G22" s="12">
        <v>7.0000000000000007E-2</v>
      </c>
    </row>
    <row r="23" spans="1:7" s="2" customFormat="1" ht="60" x14ac:dyDescent="0.25">
      <c r="A23" s="13">
        <f t="shared" si="0"/>
        <v>11</v>
      </c>
      <c r="B23" s="10">
        <v>1110105</v>
      </c>
      <c r="C23" s="10">
        <v>482679</v>
      </c>
      <c r="D23" s="2" t="s">
        <v>501</v>
      </c>
      <c r="E23" s="10">
        <f>IFERROR(VLOOKUP(B23,[1]Лист2!C$1:F$65536,4,0),"")</f>
        <v>20</v>
      </c>
      <c r="F23" s="11">
        <v>527.24</v>
      </c>
      <c r="G23" s="12">
        <v>7.0000000000000007E-2</v>
      </c>
    </row>
    <row r="24" spans="1:7" s="2" customFormat="1" ht="30" x14ac:dyDescent="0.25">
      <c r="A24" s="13">
        <f t="shared" si="0"/>
        <v>12</v>
      </c>
      <c r="B24" s="10">
        <v>1110106</v>
      </c>
      <c r="C24" s="10">
        <v>482680</v>
      </c>
      <c r="D24" s="2" t="s">
        <v>502</v>
      </c>
      <c r="E24" s="10">
        <f>IFERROR(VLOOKUP(B24,[1]Лист2!C$1:F$65536,4,0),"")</f>
        <v>30</v>
      </c>
      <c r="F24" s="11">
        <v>59.07</v>
      </c>
      <c r="G24" s="12">
        <v>7.0000000000000007E-2</v>
      </c>
    </row>
    <row r="25" spans="1:7" s="2" customFormat="1" ht="60" x14ac:dyDescent="0.25">
      <c r="A25" s="13">
        <f t="shared" si="0"/>
        <v>13</v>
      </c>
      <c r="B25" s="10">
        <v>1110107</v>
      </c>
      <c r="C25" s="10" t="s">
        <v>304</v>
      </c>
      <c r="D25" s="2" t="s">
        <v>503</v>
      </c>
      <c r="E25" s="10">
        <f>IFERROR(VLOOKUP(B25,[1]Лист2!C$1:F$65536,4,0),"")</f>
        <v>25</v>
      </c>
      <c r="F25" s="11">
        <v>159.72</v>
      </c>
      <c r="G25" s="12">
        <v>7.0000000000000007E-2</v>
      </c>
    </row>
    <row r="26" spans="1:7" s="2" customFormat="1" ht="30" x14ac:dyDescent="0.25">
      <c r="A26" s="13">
        <f t="shared" si="0"/>
        <v>14</v>
      </c>
      <c r="B26" s="10">
        <v>1110108</v>
      </c>
      <c r="C26" s="10" t="s">
        <v>304</v>
      </c>
      <c r="D26" s="2" t="s">
        <v>504</v>
      </c>
      <c r="E26" s="10"/>
      <c r="F26" s="11">
        <v>62.52</v>
      </c>
      <c r="G26" s="12">
        <v>7.0000000000000007E-2</v>
      </c>
    </row>
    <row r="27" spans="1:7" s="2" customFormat="1" ht="30" x14ac:dyDescent="0.25">
      <c r="A27" s="13">
        <f t="shared" si="0"/>
        <v>15</v>
      </c>
      <c r="B27" s="10">
        <v>1110109</v>
      </c>
      <c r="C27" s="10" t="s">
        <v>304</v>
      </c>
      <c r="D27" s="2" t="s">
        <v>329</v>
      </c>
      <c r="E27" s="10">
        <f>IFERROR(VLOOKUP(B27,[1]Лист2!C$1:F$65536,4,0),"")</f>
        <v>30</v>
      </c>
      <c r="F27" s="11">
        <v>72.45</v>
      </c>
      <c r="G27" s="12">
        <v>7.0000000000000007E-2</v>
      </c>
    </row>
    <row r="28" spans="1:7" s="2" customFormat="1" x14ac:dyDescent="0.25">
      <c r="A28" s="13" t="str">
        <f t="shared" si="0"/>
        <v/>
      </c>
      <c r="B28" s="10"/>
      <c r="C28" s="10" t="s">
        <v>304</v>
      </c>
      <c r="D28" s="2" t="s">
        <v>15</v>
      </c>
      <c r="E28" s="10" t="str">
        <f>IFERROR(VLOOKUP(B28,[1]Лист2!C$1:F$65536,4,0),"")</f>
        <v/>
      </c>
      <c r="F28" s="11"/>
      <c r="G28" s="12"/>
    </row>
    <row r="29" spans="1:7" s="2" customFormat="1" x14ac:dyDescent="0.25">
      <c r="A29" s="13" t="str">
        <f t="shared" si="0"/>
        <v/>
      </c>
      <c r="B29" s="10"/>
      <c r="C29" s="10" t="s">
        <v>304</v>
      </c>
      <c r="D29" s="2" t="s">
        <v>16</v>
      </c>
      <c r="E29" s="10" t="str">
        <f>IFERROR(VLOOKUP(B29,[1]Лист2!C$1:F$65536,4,0),"")</f>
        <v/>
      </c>
      <c r="F29" s="11"/>
      <c r="G29" s="12"/>
    </row>
    <row r="30" spans="1:7" s="2" customFormat="1" x14ac:dyDescent="0.25">
      <c r="A30" s="13">
        <f t="shared" si="0"/>
        <v>16</v>
      </c>
      <c r="B30" s="10">
        <v>1120109</v>
      </c>
      <c r="C30" s="10" t="s">
        <v>304</v>
      </c>
      <c r="D30" s="2" t="s">
        <v>449</v>
      </c>
      <c r="E30" s="10">
        <f>IFERROR(VLOOKUP(B30,[1]Лист2!C$1:F$65536,4,0),"")</f>
        <v>120</v>
      </c>
      <c r="F30" s="11">
        <v>25.5</v>
      </c>
      <c r="G30" s="12">
        <v>7.0000000000000007E-2</v>
      </c>
    </row>
    <row r="31" spans="1:7" s="2" customFormat="1" x14ac:dyDescent="0.25">
      <c r="A31" s="13">
        <f t="shared" si="0"/>
        <v>17</v>
      </c>
      <c r="B31" s="10">
        <v>1120103</v>
      </c>
      <c r="C31" s="10">
        <v>439856</v>
      </c>
      <c r="D31" s="2" t="s">
        <v>505</v>
      </c>
      <c r="E31" s="10">
        <f>IFERROR(VLOOKUP(B31,[1]Лист2!C$1:F$65536,4,0),"")</f>
        <v>1</v>
      </c>
      <c r="F31" s="11">
        <v>20.58</v>
      </c>
      <c r="G31" s="12">
        <v>7.0000000000000007E-2</v>
      </c>
    </row>
    <row r="32" spans="1:7" s="2" customFormat="1" x14ac:dyDescent="0.25">
      <c r="A32" s="13">
        <f t="shared" si="0"/>
        <v>18</v>
      </c>
      <c r="B32" s="10">
        <v>1120102</v>
      </c>
      <c r="C32" s="10">
        <v>435176</v>
      </c>
      <c r="D32" s="2" t="s">
        <v>506</v>
      </c>
      <c r="E32" s="10">
        <f>IFERROR(VLOOKUP(B32,[1]Лист2!C$1:F$65536,4,0),"")</f>
        <v>35</v>
      </c>
      <c r="F32" s="11">
        <v>21.19</v>
      </c>
      <c r="G32" s="12">
        <v>7.0000000000000007E-2</v>
      </c>
    </row>
    <row r="33" spans="1:7" s="2" customFormat="1" ht="30" x14ac:dyDescent="0.25">
      <c r="A33" s="13">
        <f t="shared" si="0"/>
        <v>19</v>
      </c>
      <c r="B33" s="10">
        <v>1120105</v>
      </c>
      <c r="C33" s="10">
        <v>482854</v>
      </c>
      <c r="D33" s="2" t="s">
        <v>507</v>
      </c>
      <c r="E33" s="10">
        <f>IFERROR(VLOOKUP(B33,[1]Лист2!C$1:F$65536,4,0),"")</f>
        <v>5</v>
      </c>
      <c r="F33" s="11">
        <v>71.12</v>
      </c>
      <c r="G33" s="12">
        <v>7.0000000000000007E-2</v>
      </c>
    </row>
    <row r="34" spans="1:7" s="2" customFormat="1" x14ac:dyDescent="0.25">
      <c r="A34" s="13">
        <f t="shared" si="0"/>
        <v>20</v>
      </c>
      <c r="B34" s="10">
        <v>1120104</v>
      </c>
      <c r="C34" s="10">
        <v>439857</v>
      </c>
      <c r="D34" s="2" t="s">
        <v>508</v>
      </c>
      <c r="E34" s="10">
        <f>IFERROR(VLOOKUP(B34,[1]Лист2!C$1:F$65536,4,0),"")</f>
        <v>30</v>
      </c>
      <c r="F34" s="11">
        <v>22.68</v>
      </c>
      <c r="G34" s="12">
        <v>7.0000000000000007E-2</v>
      </c>
    </row>
    <row r="35" spans="1:7" s="2" customFormat="1" x14ac:dyDescent="0.25">
      <c r="A35" s="13" t="str">
        <f t="shared" si="0"/>
        <v/>
      </c>
      <c r="B35" s="10"/>
      <c r="C35" s="10" t="s">
        <v>304</v>
      </c>
      <c r="D35" s="2" t="s">
        <v>17</v>
      </c>
      <c r="E35" s="10" t="str">
        <f>IFERROR(VLOOKUP(B35,[1]Лист2!C$1:F$65536,4,0),"")</f>
        <v/>
      </c>
      <c r="F35" s="11"/>
      <c r="G35" s="12"/>
    </row>
    <row r="36" spans="1:7" s="2" customFormat="1" x14ac:dyDescent="0.25">
      <c r="A36" s="13">
        <f t="shared" si="0"/>
        <v>21</v>
      </c>
      <c r="B36" s="10">
        <v>1120110</v>
      </c>
      <c r="C36" s="10"/>
      <c r="D36" s="2" t="s">
        <v>2232</v>
      </c>
      <c r="E36" s="10"/>
      <c r="F36" s="11">
        <v>26.3</v>
      </c>
      <c r="G36" s="12">
        <v>7.0000000000000007E-2</v>
      </c>
    </row>
    <row r="37" spans="1:7" s="2" customFormat="1" x14ac:dyDescent="0.25">
      <c r="A37" s="13">
        <f t="shared" si="0"/>
        <v>22</v>
      </c>
      <c r="B37" s="10">
        <v>1120106</v>
      </c>
      <c r="C37" s="10">
        <v>482855</v>
      </c>
      <c r="D37" s="2" t="s">
        <v>509</v>
      </c>
      <c r="E37" s="10">
        <f>IFERROR(VLOOKUP(B37,[1]Лист2!C$1:F$65536,4,0),"")</f>
        <v>75</v>
      </c>
      <c r="F37" s="11">
        <v>26.63</v>
      </c>
      <c r="G37" s="12">
        <v>7.0000000000000007E-2</v>
      </c>
    </row>
    <row r="38" spans="1:7" s="2" customFormat="1" x14ac:dyDescent="0.25">
      <c r="A38" s="13">
        <f t="shared" si="0"/>
        <v>23</v>
      </c>
      <c r="B38" s="10">
        <v>1120107</v>
      </c>
      <c r="C38" s="10" t="s">
        <v>304</v>
      </c>
      <c r="D38" s="2" t="s">
        <v>510</v>
      </c>
      <c r="E38" s="10"/>
      <c r="F38" s="11">
        <v>29.17</v>
      </c>
      <c r="G38" s="12">
        <v>7.0000000000000007E-2</v>
      </c>
    </row>
    <row r="39" spans="1:7" s="2" customFormat="1" x14ac:dyDescent="0.25">
      <c r="A39" s="13">
        <f t="shared" si="0"/>
        <v>24</v>
      </c>
      <c r="B39" s="10">
        <v>1120101</v>
      </c>
      <c r="C39" s="10">
        <v>435174</v>
      </c>
      <c r="D39" s="2" t="s">
        <v>511</v>
      </c>
      <c r="E39" s="10">
        <f>IFERROR(VLOOKUP(B39,[1]Лист2!C$1:F$65536,4,0),"")</f>
        <v>60</v>
      </c>
      <c r="F39" s="11">
        <v>40.81</v>
      </c>
      <c r="G39" s="12">
        <v>7.0000000000000007E-2</v>
      </c>
    </row>
    <row r="40" spans="1:7" s="2" customFormat="1" x14ac:dyDescent="0.25">
      <c r="A40" s="13" t="str">
        <f t="shared" si="0"/>
        <v/>
      </c>
      <c r="B40" s="10"/>
      <c r="C40" s="10" t="s">
        <v>304</v>
      </c>
      <c r="D40" s="2" t="s">
        <v>18</v>
      </c>
      <c r="E40" s="10" t="str">
        <f>IFERROR(VLOOKUP(B40,[1]Лист2!C$1:F$65536,4,0),"")</f>
        <v/>
      </c>
      <c r="F40" s="11"/>
      <c r="G40" s="12"/>
    </row>
    <row r="41" spans="1:7" s="2" customFormat="1" ht="30" x14ac:dyDescent="0.25">
      <c r="A41" s="13">
        <f t="shared" si="0"/>
        <v>25</v>
      </c>
      <c r="B41" s="10">
        <v>1120209</v>
      </c>
      <c r="C41" s="10" t="s">
        <v>304</v>
      </c>
      <c r="D41" s="2" t="s">
        <v>512</v>
      </c>
      <c r="E41" s="10">
        <f>IFERROR(VLOOKUP(B41,[1]Лист2!C$1:F$65536,4,0),"")</f>
        <v>100</v>
      </c>
      <c r="F41" s="11">
        <v>23.15</v>
      </c>
      <c r="G41" s="12">
        <v>7.0000000000000007E-2</v>
      </c>
    </row>
    <row r="42" spans="1:7" s="2" customFormat="1" x14ac:dyDescent="0.25">
      <c r="A42" s="13">
        <f t="shared" si="0"/>
        <v>26</v>
      </c>
      <c r="B42" s="10">
        <v>1120208</v>
      </c>
      <c r="C42" s="10" t="s">
        <v>304</v>
      </c>
      <c r="D42" s="2" t="s">
        <v>513</v>
      </c>
      <c r="E42" s="10">
        <f>IFERROR(VLOOKUP(B42,[1]Лист2!C$1:F$65536,4,0),"")</f>
        <v>40</v>
      </c>
      <c r="F42" s="11">
        <v>18.52</v>
      </c>
      <c r="G42" s="12">
        <v>7.0000000000000007E-2</v>
      </c>
    </row>
    <row r="43" spans="1:7" s="2" customFormat="1" x14ac:dyDescent="0.25">
      <c r="A43" s="13">
        <f t="shared" si="0"/>
        <v>27</v>
      </c>
      <c r="B43" s="10">
        <v>1120201</v>
      </c>
      <c r="C43" s="10">
        <v>439860</v>
      </c>
      <c r="D43" s="2" t="s">
        <v>514</v>
      </c>
      <c r="E43" s="10">
        <f>IFERROR(VLOOKUP(B43,[1]Лист2!C$1:F$65536,4,0),"")</f>
        <v>20</v>
      </c>
      <c r="F43" s="11">
        <v>29.35</v>
      </c>
      <c r="G43" s="12">
        <v>7.0000000000000007E-2</v>
      </c>
    </row>
    <row r="44" spans="1:7" s="2" customFormat="1" x14ac:dyDescent="0.25">
      <c r="A44" s="13">
        <f t="shared" si="0"/>
        <v>28</v>
      </c>
      <c r="B44" s="10">
        <v>1120202</v>
      </c>
      <c r="C44" s="10">
        <v>439861</v>
      </c>
      <c r="D44" s="2" t="s">
        <v>515</v>
      </c>
      <c r="E44" s="10">
        <f>IFERROR(VLOOKUP(B44,[1]Лист2!C$1:F$65536,4,0),"")</f>
        <v>10</v>
      </c>
      <c r="F44" s="11">
        <v>47.78</v>
      </c>
      <c r="G44" s="12">
        <v>7.0000000000000007E-2</v>
      </c>
    </row>
    <row r="45" spans="1:7" s="2" customFormat="1" x14ac:dyDescent="0.25">
      <c r="A45" s="13">
        <f t="shared" si="0"/>
        <v>29</v>
      </c>
      <c r="B45" s="10">
        <v>1120207</v>
      </c>
      <c r="C45" s="10" t="s">
        <v>304</v>
      </c>
      <c r="D45" s="2" t="s">
        <v>19</v>
      </c>
      <c r="E45" s="10">
        <f>IFERROR(VLOOKUP(B45,[1]Лист2!C$1:F$65536,4,0),"")</f>
        <v>35</v>
      </c>
      <c r="F45" s="11">
        <v>19.27</v>
      </c>
      <c r="G45" s="12">
        <v>7.0000000000000007E-2</v>
      </c>
    </row>
    <row r="46" spans="1:7" s="2" customFormat="1" ht="30" x14ac:dyDescent="0.25">
      <c r="A46" s="13">
        <f t="shared" si="0"/>
        <v>30</v>
      </c>
      <c r="B46" s="10">
        <v>1120205</v>
      </c>
      <c r="C46" s="10">
        <v>482857</v>
      </c>
      <c r="D46" s="2" t="s">
        <v>20</v>
      </c>
      <c r="E46" s="10">
        <f>IFERROR(VLOOKUP(B46,[1]Лист2!C$1:F$65536,4,0),"")</f>
        <v>25</v>
      </c>
      <c r="F46" s="11">
        <v>21.88</v>
      </c>
      <c r="G46" s="12">
        <v>7.0000000000000007E-2</v>
      </c>
    </row>
    <row r="47" spans="1:7" s="2" customFormat="1" ht="30" x14ac:dyDescent="0.25">
      <c r="A47" s="13">
        <f t="shared" si="0"/>
        <v>31</v>
      </c>
      <c r="B47" s="10">
        <v>1120204</v>
      </c>
      <c r="C47" s="10">
        <v>482858</v>
      </c>
      <c r="D47" s="2" t="s">
        <v>516</v>
      </c>
      <c r="E47" s="10">
        <f>IFERROR(VLOOKUP(B47,[1]Лист2!C$1:F$65536,4,0),"")</f>
        <v>1</v>
      </c>
      <c r="F47" s="11">
        <v>19.03</v>
      </c>
      <c r="G47" s="12">
        <v>7.0000000000000007E-2</v>
      </c>
    </row>
    <row r="48" spans="1:7" s="2" customFormat="1" ht="30" x14ac:dyDescent="0.25">
      <c r="A48" s="13">
        <f t="shared" si="0"/>
        <v>32</v>
      </c>
      <c r="B48" s="10">
        <v>1120206</v>
      </c>
      <c r="C48" s="10">
        <v>482859</v>
      </c>
      <c r="D48" s="2" t="s">
        <v>21</v>
      </c>
      <c r="E48" s="10">
        <f>IFERROR(VLOOKUP(B48,[1]Лист2!C$1:F$65536,4,0),"")</f>
        <v>25</v>
      </c>
      <c r="F48" s="11">
        <v>22.66</v>
      </c>
      <c r="G48" s="12">
        <v>7.0000000000000007E-2</v>
      </c>
    </row>
    <row r="49" spans="1:7" s="2" customFormat="1" ht="30" x14ac:dyDescent="0.25">
      <c r="A49" s="13">
        <f t="shared" si="0"/>
        <v>33</v>
      </c>
      <c r="B49" s="10">
        <v>1120203</v>
      </c>
      <c r="C49" s="10">
        <v>404070</v>
      </c>
      <c r="D49" s="2" t="s">
        <v>517</v>
      </c>
      <c r="E49" s="10">
        <f>IFERROR(VLOOKUP(B49,[1]Лист2!C$1:F$65536,4,0),"")</f>
        <v>20</v>
      </c>
      <c r="F49" s="11">
        <v>31.02</v>
      </c>
      <c r="G49" s="12">
        <v>7.0000000000000007E-2</v>
      </c>
    </row>
    <row r="50" spans="1:7" s="2" customFormat="1" x14ac:dyDescent="0.25">
      <c r="A50" s="13" t="str">
        <f t="shared" si="0"/>
        <v/>
      </c>
      <c r="B50" s="10"/>
      <c r="C50" s="10" t="s">
        <v>304</v>
      </c>
      <c r="D50" s="2" t="s">
        <v>22</v>
      </c>
      <c r="E50" s="10" t="str">
        <f>IFERROR(VLOOKUP(B50,[1]Лист2!C$1:F$65536,4,0),"")</f>
        <v/>
      </c>
      <c r="F50" s="11"/>
      <c r="G50" s="12"/>
    </row>
    <row r="51" spans="1:7" s="2" customFormat="1" x14ac:dyDescent="0.25">
      <c r="A51" s="13" t="str">
        <f t="shared" si="0"/>
        <v/>
      </c>
      <c r="B51" s="10"/>
      <c r="C51" s="10" t="s">
        <v>304</v>
      </c>
      <c r="D51" s="2" t="s">
        <v>23</v>
      </c>
      <c r="E51" s="10" t="str">
        <f>IFERROR(VLOOKUP(B51,[1]Лист2!C$1:F$65536,4,0),"")</f>
        <v/>
      </c>
      <c r="F51" s="11"/>
      <c r="G51" s="12"/>
    </row>
    <row r="52" spans="1:7" s="2" customFormat="1" ht="60" x14ac:dyDescent="0.25">
      <c r="A52" s="13">
        <f t="shared" si="0"/>
        <v>34</v>
      </c>
      <c r="B52" s="10">
        <v>1130201</v>
      </c>
      <c r="C52" s="10">
        <v>185421</v>
      </c>
      <c r="D52" s="2" t="s">
        <v>518</v>
      </c>
      <c r="E52" s="10">
        <f>IFERROR(VLOOKUP(B52,[1]Лист2!C$1:F$65536,4,0),"")</f>
        <v>35</v>
      </c>
      <c r="F52" s="11">
        <v>64.12</v>
      </c>
      <c r="G52" s="12">
        <v>7.0000000000000007E-2</v>
      </c>
    </row>
    <row r="53" spans="1:7" s="2" customFormat="1" ht="75" x14ac:dyDescent="0.25">
      <c r="A53" s="13">
        <f t="shared" si="0"/>
        <v>35</v>
      </c>
      <c r="B53" s="10">
        <v>1130202</v>
      </c>
      <c r="C53" s="10">
        <v>185420</v>
      </c>
      <c r="D53" s="2" t="s">
        <v>519</v>
      </c>
      <c r="E53" s="10">
        <f>IFERROR(VLOOKUP(B53,[1]Лист2!C$1:F$65536,4,0),"")</f>
        <v>30</v>
      </c>
      <c r="F53" s="11">
        <v>79.599999999999994</v>
      </c>
      <c r="G53" s="12">
        <v>7.0000000000000007E-2</v>
      </c>
    </row>
    <row r="54" spans="1:7" s="2" customFormat="1" ht="60" x14ac:dyDescent="0.25">
      <c r="A54" s="13">
        <f t="shared" si="0"/>
        <v>36</v>
      </c>
      <c r="B54" s="10">
        <v>1130203</v>
      </c>
      <c r="C54" s="10">
        <v>199019</v>
      </c>
      <c r="D54" s="2" t="s">
        <v>520</v>
      </c>
      <c r="E54" s="10">
        <f>IFERROR(VLOOKUP(B54,[1]Лист2!C$1:F$65536,4,0),"")</f>
        <v>30</v>
      </c>
      <c r="F54" s="11">
        <v>88.2</v>
      </c>
      <c r="G54" s="12">
        <v>7.0000000000000007E-2</v>
      </c>
    </row>
    <row r="55" spans="1:7" s="2" customFormat="1" ht="60" x14ac:dyDescent="0.25">
      <c r="A55" s="13">
        <f t="shared" si="0"/>
        <v>37</v>
      </c>
      <c r="B55" s="10">
        <v>1130208</v>
      </c>
      <c r="C55" s="10" t="s">
        <v>304</v>
      </c>
      <c r="D55" s="2" t="s">
        <v>450</v>
      </c>
      <c r="E55" s="10"/>
      <c r="F55" s="11">
        <v>73</v>
      </c>
      <c r="G55" s="12">
        <v>7.0000000000000007E-2</v>
      </c>
    </row>
    <row r="56" spans="1:7" s="2" customFormat="1" ht="75" x14ac:dyDescent="0.25">
      <c r="A56" s="13">
        <f t="shared" si="0"/>
        <v>38</v>
      </c>
      <c r="B56" s="10">
        <v>1130204</v>
      </c>
      <c r="C56" s="10">
        <v>480947</v>
      </c>
      <c r="D56" s="2" t="s">
        <v>521</v>
      </c>
      <c r="E56" s="10">
        <f>IFERROR(VLOOKUP(B56,[1]Лист2!C$1:F$65536,4,0),"")</f>
        <v>50</v>
      </c>
      <c r="F56" s="11">
        <v>46.89</v>
      </c>
      <c r="G56" s="12">
        <v>7.0000000000000007E-2</v>
      </c>
    </row>
    <row r="57" spans="1:7" s="2" customFormat="1" ht="75" x14ac:dyDescent="0.25">
      <c r="A57" s="13">
        <f t="shared" si="0"/>
        <v>39</v>
      </c>
      <c r="B57" s="10">
        <v>1130205</v>
      </c>
      <c r="C57" s="10" t="s">
        <v>304</v>
      </c>
      <c r="D57" s="2" t="s">
        <v>522</v>
      </c>
      <c r="E57" s="10">
        <f>IFERROR(VLOOKUP(B57,[1]Лист2!C$1:F$65536,4,0),"")</f>
        <v>30</v>
      </c>
      <c r="F57" s="11">
        <v>63.04</v>
      </c>
      <c r="G57" s="12">
        <v>7.0000000000000007E-2</v>
      </c>
    </row>
    <row r="58" spans="1:7" s="2" customFormat="1" ht="75" x14ac:dyDescent="0.25">
      <c r="A58" s="13">
        <f t="shared" si="0"/>
        <v>40</v>
      </c>
      <c r="B58" s="10">
        <v>1130209</v>
      </c>
      <c r="C58" s="10" t="s">
        <v>304</v>
      </c>
      <c r="D58" s="2" t="s">
        <v>451</v>
      </c>
      <c r="E58" s="10">
        <f>IFERROR(VLOOKUP(B58,[1]Лист2!C$1:F$65536,4,0),"")</f>
        <v>50</v>
      </c>
      <c r="F58" s="11">
        <v>59</v>
      </c>
      <c r="G58" s="12">
        <v>7.0000000000000007E-2</v>
      </c>
    </row>
    <row r="59" spans="1:7" s="2" customFormat="1" x14ac:dyDescent="0.25">
      <c r="A59" s="13" t="str">
        <f t="shared" si="0"/>
        <v/>
      </c>
      <c r="B59" s="10"/>
      <c r="C59" s="10" t="s">
        <v>304</v>
      </c>
      <c r="D59" s="2" t="s">
        <v>24</v>
      </c>
      <c r="E59" s="10" t="str">
        <f>IFERROR(VLOOKUP(B59,[1]Лист2!C$1:F$65536,4,0),"")</f>
        <v/>
      </c>
      <c r="F59" s="11"/>
      <c r="G59" s="12"/>
    </row>
    <row r="60" spans="1:7" s="2" customFormat="1" ht="60" x14ac:dyDescent="0.25">
      <c r="A60" s="13">
        <f t="shared" si="0"/>
        <v>41</v>
      </c>
      <c r="B60" s="10">
        <v>1130502</v>
      </c>
      <c r="C60" s="10">
        <v>185391</v>
      </c>
      <c r="D60" s="2" t="s">
        <v>523</v>
      </c>
      <c r="E60" s="10">
        <f>IFERROR(VLOOKUP(B60,[1]Лист2!C$1:F$65536,4,0),"")</f>
        <v>20</v>
      </c>
      <c r="F60" s="11">
        <v>37.26</v>
      </c>
      <c r="G60" s="12">
        <v>7.0000000000000007E-2</v>
      </c>
    </row>
    <row r="61" spans="1:7" s="2" customFormat="1" ht="60" x14ac:dyDescent="0.25">
      <c r="A61" s="13">
        <f t="shared" si="0"/>
        <v>42</v>
      </c>
      <c r="B61" s="10">
        <v>1130501</v>
      </c>
      <c r="C61" s="10">
        <v>185390</v>
      </c>
      <c r="D61" s="2" t="s">
        <v>524</v>
      </c>
      <c r="E61" s="10">
        <f>IFERROR(VLOOKUP(B61,[1]Лист2!C$1:F$65536,4,0),"")</f>
        <v>20</v>
      </c>
      <c r="F61" s="11">
        <v>37.26</v>
      </c>
      <c r="G61" s="12">
        <v>7.0000000000000007E-2</v>
      </c>
    </row>
    <row r="62" spans="1:7" s="2" customFormat="1" ht="45" x14ac:dyDescent="0.25">
      <c r="A62" s="13">
        <f t="shared" si="0"/>
        <v>43</v>
      </c>
      <c r="B62" s="10">
        <v>1130506</v>
      </c>
      <c r="C62" s="10" t="s">
        <v>304</v>
      </c>
      <c r="D62" s="2" t="s">
        <v>525</v>
      </c>
      <c r="E62" s="10">
        <f>IFERROR(VLOOKUP(B62,[1]Лист2!C$1:F$65536,4,0),"")</f>
        <v>20</v>
      </c>
      <c r="F62" s="11">
        <v>35.17</v>
      </c>
      <c r="G62" s="12">
        <v>7.0000000000000007E-2</v>
      </c>
    </row>
    <row r="63" spans="1:7" s="2" customFormat="1" ht="60" x14ac:dyDescent="0.25">
      <c r="A63" s="13">
        <f t="shared" si="0"/>
        <v>44</v>
      </c>
      <c r="B63" s="10">
        <v>1130507</v>
      </c>
      <c r="C63" s="10"/>
      <c r="D63" s="2" t="s">
        <v>2241</v>
      </c>
      <c r="E63" s="10"/>
      <c r="F63" s="11">
        <v>42.41</v>
      </c>
      <c r="G63" s="12">
        <v>7.0000000000000007E-2</v>
      </c>
    </row>
    <row r="64" spans="1:7" s="2" customFormat="1" ht="45" x14ac:dyDescent="0.25">
      <c r="A64" s="13">
        <f t="shared" si="0"/>
        <v>45</v>
      </c>
      <c r="B64" s="10">
        <v>1130505</v>
      </c>
      <c r="C64" s="10" t="s">
        <v>304</v>
      </c>
      <c r="D64" s="2" t="s">
        <v>526</v>
      </c>
      <c r="E64" s="10">
        <f>IFERROR(VLOOKUP(B64,[1]Лист2!C$1:F$65536,4,0),"")</f>
        <v>60</v>
      </c>
      <c r="F64" s="11">
        <v>19.48</v>
      </c>
      <c r="G64" s="12">
        <v>7.0000000000000007E-2</v>
      </c>
    </row>
    <row r="65" spans="1:7" s="2" customFormat="1" ht="45" x14ac:dyDescent="0.25">
      <c r="A65" s="13">
        <f t="shared" si="0"/>
        <v>46</v>
      </c>
      <c r="B65" s="10">
        <v>1130503</v>
      </c>
      <c r="C65" s="10">
        <v>482054</v>
      </c>
      <c r="D65" s="2" t="s">
        <v>527</v>
      </c>
      <c r="E65" s="10">
        <f>IFERROR(VLOOKUP(B65,[1]Лист2!C$1:F$65536,4,0),"")</f>
        <v>15</v>
      </c>
      <c r="F65" s="11">
        <v>37.25</v>
      </c>
      <c r="G65" s="12">
        <v>7.0000000000000007E-2</v>
      </c>
    </row>
    <row r="66" spans="1:7" s="2" customFormat="1" ht="45" x14ac:dyDescent="0.25">
      <c r="A66" s="13">
        <f t="shared" si="0"/>
        <v>47</v>
      </c>
      <c r="B66" s="10">
        <v>1130504</v>
      </c>
      <c r="C66" s="10" t="s">
        <v>304</v>
      </c>
      <c r="D66" s="2" t="s">
        <v>528</v>
      </c>
      <c r="E66" s="10">
        <f>IFERROR(VLOOKUP(B66,[1]Лист2!C$1:F$65536,4,0),"")</f>
        <v>20</v>
      </c>
      <c r="F66" s="11">
        <v>27.5</v>
      </c>
      <c r="G66" s="12">
        <v>7.0000000000000007E-2</v>
      </c>
    </row>
    <row r="67" spans="1:7" s="2" customFormat="1" x14ac:dyDescent="0.25">
      <c r="A67" s="13">
        <f t="shared" si="0"/>
        <v>48</v>
      </c>
      <c r="B67" s="10">
        <v>1130131</v>
      </c>
      <c r="C67" s="10">
        <v>482372</v>
      </c>
      <c r="D67" s="2" t="s">
        <v>529</v>
      </c>
      <c r="E67" s="10">
        <f>IFERROR(VLOOKUP(B67,[1]Лист2!C$1:F$65536,4,0),"")</f>
        <v>1000</v>
      </c>
      <c r="F67" s="11">
        <v>5.41</v>
      </c>
      <c r="G67" s="12">
        <v>7.0000000000000007E-2</v>
      </c>
    </row>
    <row r="68" spans="1:7" s="2" customFormat="1" x14ac:dyDescent="0.25">
      <c r="A68" s="13" t="str">
        <f t="shared" si="0"/>
        <v/>
      </c>
      <c r="B68" s="10"/>
      <c r="C68" s="10" t="s">
        <v>304</v>
      </c>
      <c r="D68" s="2" t="s">
        <v>25</v>
      </c>
      <c r="E68" s="10" t="str">
        <f>IFERROR(VLOOKUP(B68,[1]Лист2!C$1:F$65536,4,0),"")</f>
        <v/>
      </c>
      <c r="F68" s="11"/>
      <c r="G68" s="12"/>
    </row>
    <row r="69" spans="1:7" s="2" customFormat="1" ht="45" x14ac:dyDescent="0.25">
      <c r="A69" s="13">
        <f t="shared" si="0"/>
        <v>49</v>
      </c>
      <c r="B69" s="10">
        <v>1130146</v>
      </c>
      <c r="C69" s="10" t="s">
        <v>304</v>
      </c>
      <c r="D69" s="2" t="s">
        <v>2259</v>
      </c>
      <c r="E69" s="10">
        <f>IFERROR(VLOOKUP(B69,[1]Лист2!C$1:F$65536,4,0),"")</f>
        <v>50</v>
      </c>
      <c r="F69" s="11">
        <v>31.19</v>
      </c>
      <c r="G69" s="12">
        <v>7.0000000000000007E-2</v>
      </c>
    </row>
    <row r="70" spans="1:7" s="2" customFormat="1" ht="60" x14ac:dyDescent="0.25">
      <c r="A70" s="13">
        <f t="shared" si="0"/>
        <v>50</v>
      </c>
      <c r="B70" s="10">
        <v>1130141</v>
      </c>
      <c r="C70" s="10" t="s">
        <v>304</v>
      </c>
      <c r="D70" s="2" t="s">
        <v>530</v>
      </c>
      <c r="E70" s="10">
        <f>IFERROR(VLOOKUP(B70,[1]Лист2!C$1:F$65536,4,0),"")</f>
        <v>60</v>
      </c>
      <c r="F70" s="11">
        <v>29.7</v>
      </c>
      <c r="G70" s="12">
        <v>7.0000000000000007E-2</v>
      </c>
    </row>
    <row r="71" spans="1:7" s="2" customFormat="1" ht="45" x14ac:dyDescent="0.25">
      <c r="A71" s="13">
        <f t="shared" si="0"/>
        <v>51</v>
      </c>
      <c r="B71" s="10">
        <v>1130121</v>
      </c>
      <c r="C71" s="10">
        <v>273956</v>
      </c>
      <c r="D71" s="2" t="s">
        <v>531</v>
      </c>
      <c r="E71" s="10">
        <f>IFERROR(VLOOKUP(B71,[1]Лист2!C$1:F$65536,4,0),"")</f>
        <v>15</v>
      </c>
      <c r="F71" s="11">
        <v>41.93</v>
      </c>
      <c r="G71" s="12">
        <v>7.0000000000000007E-2</v>
      </c>
    </row>
    <row r="72" spans="1:7" s="2" customFormat="1" ht="90" x14ac:dyDescent="0.25">
      <c r="A72" s="13">
        <f t="shared" si="0"/>
        <v>52</v>
      </c>
      <c r="B72" s="10">
        <v>1130104</v>
      </c>
      <c r="C72" s="10">
        <v>185434</v>
      </c>
      <c r="D72" s="2" t="s">
        <v>532</v>
      </c>
      <c r="E72" s="10">
        <f>IFERROR(VLOOKUP(B72,[1]Лист2!C$1:F$65536,4,0),"")</f>
        <v>12</v>
      </c>
      <c r="F72" s="11">
        <v>116.37</v>
      </c>
      <c r="G72" s="12">
        <v>7.0000000000000007E-2</v>
      </c>
    </row>
    <row r="73" spans="1:7" s="2" customFormat="1" ht="105" x14ac:dyDescent="0.25">
      <c r="A73" s="13">
        <f t="shared" si="0"/>
        <v>53</v>
      </c>
      <c r="B73" s="10">
        <v>1130113</v>
      </c>
      <c r="C73" s="10">
        <v>273948</v>
      </c>
      <c r="D73" s="2" t="s">
        <v>533</v>
      </c>
      <c r="E73" s="10">
        <f>IFERROR(VLOOKUP(B73,[1]Лист2!C$1:F$65536,4,0),"")</f>
        <v>10</v>
      </c>
      <c r="F73" s="11">
        <v>139.54</v>
      </c>
      <c r="G73" s="12">
        <v>7.0000000000000007E-2</v>
      </c>
    </row>
    <row r="74" spans="1:7" s="2" customFormat="1" ht="75" x14ac:dyDescent="0.25">
      <c r="A74" s="13">
        <f t="shared" si="0"/>
        <v>54</v>
      </c>
      <c r="B74" s="10">
        <v>1130142</v>
      </c>
      <c r="C74" s="10" t="s">
        <v>304</v>
      </c>
      <c r="D74" s="2" t="s">
        <v>534</v>
      </c>
      <c r="E74" s="10">
        <f>IFERROR(VLOOKUP(B74,[1]Лист2!C$1:F$65536,4,0),"")</f>
        <v>1</v>
      </c>
      <c r="F74" s="11">
        <v>78.83</v>
      </c>
      <c r="G74" s="12">
        <v>7.0000000000000007E-2</v>
      </c>
    </row>
    <row r="75" spans="1:7" s="2" customFormat="1" ht="105" x14ac:dyDescent="0.25">
      <c r="A75" s="13">
        <f t="shared" si="0"/>
        <v>55</v>
      </c>
      <c r="B75" s="10">
        <v>1130148</v>
      </c>
      <c r="C75" s="10" t="s">
        <v>304</v>
      </c>
      <c r="D75" s="2" t="s">
        <v>330</v>
      </c>
      <c r="E75" s="10">
        <f>IFERROR(VLOOKUP(B75,[1]Лист2!C$1:F$65536,4,0),"")</f>
        <v>10</v>
      </c>
      <c r="F75" s="11">
        <v>160.6</v>
      </c>
      <c r="G75" s="12">
        <v>7.0000000000000007E-2</v>
      </c>
    </row>
    <row r="76" spans="1:7" s="2" customFormat="1" ht="150" x14ac:dyDescent="0.25">
      <c r="A76" s="13">
        <f t="shared" si="0"/>
        <v>56</v>
      </c>
      <c r="B76" s="10">
        <v>1130125</v>
      </c>
      <c r="C76" s="10">
        <v>481132</v>
      </c>
      <c r="D76" s="2" t="s">
        <v>535</v>
      </c>
      <c r="E76" s="10">
        <f>IFERROR(VLOOKUP(B76,[1]Лист2!C$1:F$65536,4,0),"")</f>
        <v>10</v>
      </c>
      <c r="F76" s="11">
        <v>168.11</v>
      </c>
      <c r="G76" s="12">
        <v>7.0000000000000007E-2</v>
      </c>
    </row>
    <row r="77" spans="1:7" s="2" customFormat="1" ht="165" x14ac:dyDescent="0.25">
      <c r="A77" s="13">
        <f t="shared" ref="A77:A140" si="1">IF(B77&gt;1,IF(B76&gt;1,A76+1,IF(B75&gt;1,A75+1,IF(B74&gt;1,A74+1,A73+1))),"")</f>
        <v>57</v>
      </c>
      <c r="B77" s="10">
        <v>1130129</v>
      </c>
      <c r="C77" s="10">
        <v>481140</v>
      </c>
      <c r="D77" s="2" t="s">
        <v>536</v>
      </c>
      <c r="E77" s="10">
        <f>IFERROR(VLOOKUP(B77,[1]Лист2!C$1:F$65536,4,0),"")</f>
        <v>6</v>
      </c>
      <c r="F77" s="11">
        <v>403.07</v>
      </c>
      <c r="G77" s="12">
        <v>7.0000000000000007E-2</v>
      </c>
    </row>
    <row r="78" spans="1:7" s="2" customFormat="1" ht="75" x14ac:dyDescent="0.25">
      <c r="A78" s="13">
        <f t="shared" si="1"/>
        <v>58</v>
      </c>
      <c r="B78" s="10">
        <v>1130145</v>
      </c>
      <c r="C78" s="10" t="s">
        <v>304</v>
      </c>
      <c r="D78" s="2" t="s">
        <v>537</v>
      </c>
      <c r="E78" s="10">
        <f>IFERROR(VLOOKUP(B78,[1]Лист2!C$1:F$65536,4,0),"")</f>
        <v>20</v>
      </c>
      <c r="F78" s="11">
        <v>114.35</v>
      </c>
      <c r="G78" s="12">
        <v>7.0000000000000007E-2</v>
      </c>
    </row>
    <row r="79" spans="1:7" s="2" customFormat="1" ht="180" x14ac:dyDescent="0.25">
      <c r="A79" s="13">
        <f t="shared" si="1"/>
        <v>59</v>
      </c>
      <c r="B79" s="10">
        <v>1130147</v>
      </c>
      <c r="C79" s="10" t="s">
        <v>304</v>
      </c>
      <c r="D79" s="2" t="s">
        <v>538</v>
      </c>
      <c r="E79" s="10">
        <f>IFERROR(VLOOKUP(B79,[1]Лист2!C$1:F$65536,4,0),"")</f>
        <v>6</v>
      </c>
      <c r="F79" s="11">
        <v>320.10000000000002</v>
      </c>
      <c r="G79" s="12">
        <v>7.0000000000000007E-2</v>
      </c>
    </row>
    <row r="80" spans="1:7" s="2" customFormat="1" ht="90" x14ac:dyDescent="0.25">
      <c r="A80" s="13">
        <f t="shared" si="1"/>
        <v>60</v>
      </c>
      <c r="B80" s="10">
        <v>1130155</v>
      </c>
      <c r="C80" s="10" t="s">
        <v>304</v>
      </c>
      <c r="D80" s="2" t="s">
        <v>452</v>
      </c>
      <c r="E80" s="10"/>
      <c r="F80" s="11">
        <v>110</v>
      </c>
      <c r="G80" s="12">
        <v>7.0000000000000007E-2</v>
      </c>
    </row>
    <row r="81" spans="1:7" s="2" customFormat="1" ht="180" x14ac:dyDescent="0.25">
      <c r="A81" s="13">
        <f t="shared" si="1"/>
        <v>61</v>
      </c>
      <c r="B81" s="10">
        <v>1130158</v>
      </c>
      <c r="C81" s="10" t="s">
        <v>304</v>
      </c>
      <c r="D81" s="2" t="s">
        <v>1808</v>
      </c>
      <c r="E81" s="10">
        <f>IFERROR(VLOOKUP(B81,[1]Лист2!C$1:F$65536,4,0),"")</f>
        <v>1</v>
      </c>
      <c r="F81" s="11">
        <v>515</v>
      </c>
      <c r="G81" s="12">
        <v>7.0000000000000007E-2</v>
      </c>
    </row>
    <row r="82" spans="1:7" s="2" customFormat="1" ht="60" x14ac:dyDescent="0.25">
      <c r="A82" s="13">
        <f t="shared" si="1"/>
        <v>62</v>
      </c>
      <c r="B82" s="10">
        <v>1130108</v>
      </c>
      <c r="C82" s="10">
        <v>185445</v>
      </c>
      <c r="D82" s="2" t="s">
        <v>539</v>
      </c>
      <c r="E82" s="10">
        <f>IFERROR(VLOOKUP(B82,[1]Лист2!C$1:F$65536,4,0),"")</f>
        <v>25</v>
      </c>
      <c r="F82" s="11">
        <v>101.92</v>
      </c>
      <c r="G82" s="12">
        <v>7.0000000000000007E-2</v>
      </c>
    </row>
    <row r="83" spans="1:7" s="2" customFormat="1" ht="90" x14ac:dyDescent="0.25">
      <c r="A83" s="13">
        <f t="shared" si="1"/>
        <v>63</v>
      </c>
      <c r="B83" s="10">
        <v>1130102</v>
      </c>
      <c r="C83" s="10">
        <v>185442</v>
      </c>
      <c r="D83" s="2" t="s">
        <v>540</v>
      </c>
      <c r="E83" s="10">
        <f>IFERROR(VLOOKUP(B83,[1]Лист2!C$1:F$65536,4,0),"")</f>
        <v>20</v>
      </c>
      <c r="F83" s="11">
        <v>108.39</v>
      </c>
      <c r="G83" s="12">
        <v>7.0000000000000007E-2</v>
      </c>
    </row>
    <row r="84" spans="1:7" s="2" customFormat="1" ht="90" x14ac:dyDescent="0.25">
      <c r="A84" s="13">
        <f t="shared" si="1"/>
        <v>64</v>
      </c>
      <c r="B84" s="10">
        <v>1130106</v>
      </c>
      <c r="C84" s="10">
        <v>185442</v>
      </c>
      <c r="D84" s="2" t="s">
        <v>541</v>
      </c>
      <c r="E84" s="10">
        <f>IFERROR(VLOOKUP(B84,[1]Лист2!C$1:F$65536,4,0),"")</f>
        <v>25</v>
      </c>
      <c r="F84" s="11">
        <v>77.64</v>
      </c>
      <c r="G84" s="12">
        <v>7.0000000000000007E-2</v>
      </c>
    </row>
    <row r="85" spans="1:7" s="2" customFormat="1" ht="60" x14ac:dyDescent="0.25">
      <c r="A85" s="13">
        <f t="shared" si="1"/>
        <v>65</v>
      </c>
      <c r="B85" s="10">
        <v>1130122</v>
      </c>
      <c r="C85" s="10">
        <v>381299</v>
      </c>
      <c r="D85" s="2" t="s">
        <v>542</v>
      </c>
      <c r="E85" s="10">
        <f>IFERROR(VLOOKUP(B85,[1]Лист2!C$1:F$65536,4,0),"")</f>
        <v>25</v>
      </c>
      <c r="F85" s="11">
        <v>111.77</v>
      </c>
      <c r="G85" s="12">
        <v>7.0000000000000007E-2</v>
      </c>
    </row>
    <row r="86" spans="1:7" s="2" customFormat="1" ht="150" x14ac:dyDescent="0.25">
      <c r="A86" s="13">
        <f t="shared" si="1"/>
        <v>66</v>
      </c>
      <c r="B86" s="10">
        <v>1130103</v>
      </c>
      <c r="C86" s="10">
        <v>185436</v>
      </c>
      <c r="D86" s="2" t="s">
        <v>543</v>
      </c>
      <c r="E86" s="10">
        <f>IFERROR(VLOOKUP(B86,[1]Лист2!C$1:F$65536,4,0),"")</f>
        <v>10</v>
      </c>
      <c r="F86" s="11">
        <v>177.94</v>
      </c>
      <c r="G86" s="12">
        <v>7.0000000000000007E-2</v>
      </c>
    </row>
    <row r="87" spans="1:7" s="2" customFormat="1" ht="150" x14ac:dyDescent="0.25">
      <c r="A87" s="13">
        <f t="shared" si="1"/>
        <v>67</v>
      </c>
      <c r="B87" s="10">
        <v>1130114</v>
      </c>
      <c r="C87" s="10">
        <v>273949</v>
      </c>
      <c r="D87" s="2" t="s">
        <v>544</v>
      </c>
      <c r="E87" s="10">
        <f>IFERROR(VLOOKUP(B87,[1]Лист2!C$1:F$65536,4,0),"")</f>
        <v>10</v>
      </c>
      <c r="F87" s="11">
        <v>184.23</v>
      </c>
      <c r="G87" s="12">
        <v>7.0000000000000007E-2</v>
      </c>
    </row>
    <row r="88" spans="1:7" s="2" customFormat="1" ht="75" x14ac:dyDescent="0.25">
      <c r="A88" s="13">
        <f t="shared" si="1"/>
        <v>68</v>
      </c>
      <c r="B88" s="10">
        <v>1130115</v>
      </c>
      <c r="C88" s="10">
        <v>273950</v>
      </c>
      <c r="D88" s="2" t="s">
        <v>545</v>
      </c>
      <c r="E88" s="10">
        <f>IFERROR(VLOOKUP(B88,[1]Лист2!C$1:F$65536,4,0),"")</f>
        <v>25</v>
      </c>
      <c r="F88" s="11">
        <v>109.73</v>
      </c>
      <c r="G88" s="12">
        <v>7.0000000000000007E-2</v>
      </c>
    </row>
    <row r="89" spans="1:7" s="2" customFormat="1" ht="105" x14ac:dyDescent="0.25">
      <c r="A89" s="13">
        <f t="shared" si="1"/>
        <v>69</v>
      </c>
      <c r="B89" s="10">
        <v>1130116</v>
      </c>
      <c r="C89" s="10">
        <v>295827</v>
      </c>
      <c r="D89" s="2" t="s">
        <v>546</v>
      </c>
      <c r="E89" s="10">
        <f>IFERROR(VLOOKUP(B89,[1]Лист2!C$1:F$65536,4,0),"")</f>
        <v>25</v>
      </c>
      <c r="F89" s="11">
        <v>107.78</v>
      </c>
      <c r="G89" s="12">
        <v>7.0000000000000007E-2</v>
      </c>
    </row>
    <row r="90" spans="1:7" s="2" customFormat="1" ht="45" x14ac:dyDescent="0.25">
      <c r="A90" s="13">
        <f t="shared" si="1"/>
        <v>70</v>
      </c>
      <c r="B90" s="10">
        <v>1130109</v>
      </c>
      <c r="C90" s="10">
        <v>273947</v>
      </c>
      <c r="D90" s="2" t="s">
        <v>547</v>
      </c>
      <c r="E90" s="10">
        <f>IFERROR(VLOOKUP(B90,[1]Лист2!C$1:F$65536,4,0),"")</f>
        <v>30</v>
      </c>
      <c r="F90" s="11">
        <v>53.27</v>
      </c>
      <c r="G90" s="12">
        <v>7.0000000000000007E-2</v>
      </c>
    </row>
    <row r="91" spans="1:7" s="2" customFormat="1" ht="105" x14ac:dyDescent="0.25">
      <c r="A91" s="13">
        <f t="shared" si="1"/>
        <v>71</v>
      </c>
      <c r="B91" s="10">
        <v>1130117</v>
      </c>
      <c r="C91" s="10">
        <v>273952</v>
      </c>
      <c r="D91" s="2" t="s">
        <v>548</v>
      </c>
      <c r="E91" s="10">
        <f>IFERROR(VLOOKUP(B91,[1]Лист2!C$1:F$65536,4,0),"")</f>
        <v>25</v>
      </c>
      <c r="F91" s="11">
        <v>131.31</v>
      </c>
      <c r="G91" s="12">
        <v>7.0000000000000007E-2</v>
      </c>
    </row>
    <row r="92" spans="1:7" s="2" customFormat="1" ht="30" x14ac:dyDescent="0.25">
      <c r="A92" s="13">
        <f t="shared" si="1"/>
        <v>72</v>
      </c>
      <c r="B92" s="10">
        <v>1130118</v>
      </c>
      <c r="C92" s="10">
        <v>273953</v>
      </c>
      <c r="D92" s="2" t="s">
        <v>2260</v>
      </c>
      <c r="E92" s="10">
        <f>IFERROR(VLOOKUP(B92,[1]Лист2!C$1:F$65536,4,0),"")</f>
        <v>8</v>
      </c>
      <c r="F92" s="11">
        <v>529.09</v>
      </c>
      <c r="G92" s="12">
        <v>7.0000000000000007E-2</v>
      </c>
    </row>
    <row r="93" spans="1:7" s="2" customFormat="1" ht="120" x14ac:dyDescent="0.25">
      <c r="A93" s="13">
        <f t="shared" si="1"/>
        <v>73</v>
      </c>
      <c r="B93" s="10">
        <v>1130124</v>
      </c>
      <c r="C93" s="10">
        <v>403956</v>
      </c>
      <c r="D93" s="2" t="s">
        <v>549</v>
      </c>
      <c r="E93" s="10">
        <f>IFERROR(VLOOKUP(B93,[1]Лист2!C$1:F$65536,4,0),"")</f>
        <v>12</v>
      </c>
      <c r="F93" s="11">
        <v>169.53</v>
      </c>
      <c r="G93" s="12">
        <v>7.0000000000000007E-2</v>
      </c>
    </row>
    <row r="94" spans="1:7" s="2" customFormat="1" ht="75" x14ac:dyDescent="0.25">
      <c r="A94" s="13">
        <f t="shared" si="1"/>
        <v>74</v>
      </c>
      <c r="B94" s="10">
        <v>1130128</v>
      </c>
      <c r="C94" s="10">
        <v>481144</v>
      </c>
      <c r="D94" s="2" t="s">
        <v>550</v>
      </c>
      <c r="E94" s="10">
        <f>IFERROR(VLOOKUP(B94,[1]Лист2!C$1:F$65536,4,0),"")</f>
        <v>35</v>
      </c>
      <c r="F94" s="11">
        <v>64.98</v>
      </c>
      <c r="G94" s="12">
        <v>7.0000000000000007E-2</v>
      </c>
    </row>
    <row r="95" spans="1:7" s="2" customFormat="1" ht="120" x14ac:dyDescent="0.25">
      <c r="A95" s="13">
        <f t="shared" si="1"/>
        <v>75</v>
      </c>
      <c r="B95" s="10">
        <v>1130130</v>
      </c>
      <c r="C95" s="10">
        <v>481149</v>
      </c>
      <c r="D95" s="2" t="s">
        <v>551</v>
      </c>
      <c r="E95" s="10">
        <f>IFERROR(VLOOKUP(B95,[1]Лист2!C$1:F$65536,4,0),"")</f>
        <v>10</v>
      </c>
      <c r="F95" s="11">
        <v>179.43</v>
      </c>
      <c r="G95" s="12">
        <v>7.0000000000000007E-2</v>
      </c>
    </row>
    <row r="96" spans="1:7" s="2" customFormat="1" ht="90" x14ac:dyDescent="0.25">
      <c r="A96" s="13">
        <f t="shared" si="1"/>
        <v>76</v>
      </c>
      <c r="B96" s="10">
        <v>1130133</v>
      </c>
      <c r="C96" s="10">
        <v>481161</v>
      </c>
      <c r="D96" s="2" t="s">
        <v>552</v>
      </c>
      <c r="E96" s="10"/>
      <c r="F96" s="11">
        <v>72.22</v>
      </c>
      <c r="G96" s="12">
        <v>7.0000000000000007E-2</v>
      </c>
    </row>
    <row r="97" spans="1:7" s="2" customFormat="1" ht="60" x14ac:dyDescent="0.25">
      <c r="A97" s="13">
        <f t="shared" si="1"/>
        <v>77</v>
      </c>
      <c r="B97" s="10">
        <v>1130134</v>
      </c>
      <c r="C97" s="10">
        <v>481164</v>
      </c>
      <c r="D97" s="2" t="s">
        <v>553</v>
      </c>
      <c r="E97" s="10">
        <f>IFERROR(VLOOKUP(B97,[1]Лист2!C$1:F$65536,4,0),"")</f>
        <v>30</v>
      </c>
      <c r="F97" s="11">
        <v>46.99</v>
      </c>
      <c r="G97" s="12">
        <v>7.0000000000000007E-2</v>
      </c>
    </row>
    <row r="98" spans="1:7" s="2" customFormat="1" ht="105" x14ac:dyDescent="0.25">
      <c r="A98" s="13">
        <f t="shared" si="1"/>
        <v>78</v>
      </c>
      <c r="B98" s="10">
        <v>1130136</v>
      </c>
      <c r="C98" s="10">
        <v>481169</v>
      </c>
      <c r="D98" s="2" t="s">
        <v>554</v>
      </c>
      <c r="E98" s="10">
        <f>IFERROR(VLOOKUP(B98,[1]Лист2!C$1:F$65536,4,0),"")</f>
        <v>25</v>
      </c>
      <c r="F98" s="11">
        <v>74.5</v>
      </c>
      <c r="G98" s="12">
        <v>7.0000000000000007E-2</v>
      </c>
    </row>
    <row r="99" spans="1:7" s="2" customFormat="1" ht="150" x14ac:dyDescent="0.25">
      <c r="A99" s="13">
        <f t="shared" si="1"/>
        <v>79</v>
      </c>
      <c r="B99" s="10">
        <v>1130139</v>
      </c>
      <c r="C99" s="10" t="s">
        <v>304</v>
      </c>
      <c r="D99" s="2" t="s">
        <v>555</v>
      </c>
      <c r="E99" s="10"/>
      <c r="F99" s="11">
        <v>167.32</v>
      </c>
      <c r="G99" s="12">
        <v>7.0000000000000007E-2</v>
      </c>
    </row>
    <row r="100" spans="1:7" s="2" customFormat="1" ht="75" x14ac:dyDescent="0.25">
      <c r="A100" s="13">
        <f t="shared" si="1"/>
        <v>80</v>
      </c>
      <c r="B100" s="10">
        <v>1130140</v>
      </c>
      <c r="C100" s="10" t="s">
        <v>304</v>
      </c>
      <c r="D100" s="2" t="s">
        <v>556</v>
      </c>
      <c r="E100" s="10">
        <f>IFERROR(VLOOKUP(B100,[1]Лист2!C$1:F$65536,4,0),"")</f>
        <v>22</v>
      </c>
      <c r="F100" s="11">
        <v>80.22</v>
      </c>
      <c r="G100" s="12">
        <v>7.0000000000000007E-2</v>
      </c>
    </row>
    <row r="101" spans="1:7" s="2" customFormat="1" ht="135" x14ac:dyDescent="0.25">
      <c r="A101" s="13">
        <f t="shared" si="1"/>
        <v>81</v>
      </c>
      <c r="B101" s="10">
        <v>1130143</v>
      </c>
      <c r="C101" s="10" t="s">
        <v>304</v>
      </c>
      <c r="D101" s="2" t="s">
        <v>557</v>
      </c>
      <c r="E101" s="10">
        <f>IFERROR(VLOOKUP(B101,[1]Лист2!C$1:F$65536,4,0),"")</f>
        <v>1</v>
      </c>
      <c r="F101" s="11">
        <v>203.74</v>
      </c>
      <c r="G101" s="12">
        <v>7.0000000000000007E-2</v>
      </c>
    </row>
    <row r="102" spans="1:7" s="2" customFormat="1" ht="75" x14ac:dyDescent="0.25">
      <c r="A102" s="13">
        <f t="shared" si="1"/>
        <v>82</v>
      </c>
      <c r="B102" s="10">
        <v>1130144</v>
      </c>
      <c r="C102" s="10" t="s">
        <v>304</v>
      </c>
      <c r="D102" s="2" t="s">
        <v>2261</v>
      </c>
      <c r="E102" s="10"/>
      <c r="F102" s="11">
        <v>69.81</v>
      </c>
      <c r="G102" s="12">
        <v>7.0000000000000007E-2</v>
      </c>
    </row>
    <row r="103" spans="1:7" s="2" customFormat="1" ht="135" x14ac:dyDescent="0.25">
      <c r="A103" s="13">
        <f t="shared" si="1"/>
        <v>83</v>
      </c>
      <c r="B103" s="10">
        <v>1130159</v>
      </c>
      <c r="C103" s="10" t="s">
        <v>304</v>
      </c>
      <c r="D103" s="2" t="s">
        <v>1809</v>
      </c>
      <c r="E103" s="10">
        <f>IFERROR(VLOOKUP(B103,[1]Лист2!C$1:F$65536,4,0),"")</f>
        <v>1</v>
      </c>
      <c r="F103" s="11">
        <v>225</v>
      </c>
      <c r="G103" s="12">
        <v>7.0000000000000007E-2</v>
      </c>
    </row>
    <row r="104" spans="1:7" s="2" customFormat="1" ht="105" x14ac:dyDescent="0.25">
      <c r="A104" s="13">
        <f t="shared" si="1"/>
        <v>84</v>
      </c>
      <c r="B104" s="10">
        <v>1130160</v>
      </c>
      <c r="C104" s="10"/>
      <c r="D104" s="2" t="s">
        <v>2233</v>
      </c>
      <c r="E104" s="10">
        <f>IFERROR(VLOOKUP(B104,[1]Лист2!C$1:F$65536,4,0),"")</f>
        <v>10</v>
      </c>
      <c r="F104" s="11">
        <v>174</v>
      </c>
      <c r="G104" s="12">
        <v>7.0000000000000007E-2</v>
      </c>
    </row>
    <row r="105" spans="1:7" s="2" customFormat="1" ht="75" x14ac:dyDescent="0.25">
      <c r="A105" s="13">
        <f t="shared" si="1"/>
        <v>85</v>
      </c>
      <c r="B105" s="10">
        <v>1130162</v>
      </c>
      <c r="C105" s="10" t="s">
        <v>304</v>
      </c>
      <c r="D105" s="2" t="s">
        <v>2262</v>
      </c>
      <c r="E105" s="10">
        <f>IFERROR(VLOOKUP(B105,[1]Лист2!C$1:F$65536,4,0),"")</f>
        <v>25</v>
      </c>
      <c r="F105" s="11">
        <v>75</v>
      </c>
      <c r="G105" s="12">
        <v>7.0000000000000007E-2</v>
      </c>
    </row>
    <row r="106" spans="1:7" s="2" customFormat="1" ht="90" x14ac:dyDescent="0.25">
      <c r="A106" s="13">
        <f t="shared" si="1"/>
        <v>86</v>
      </c>
      <c r="B106" s="10">
        <v>1130163</v>
      </c>
      <c r="C106" s="10" t="s">
        <v>304</v>
      </c>
      <c r="D106" s="2" t="s">
        <v>2263</v>
      </c>
      <c r="E106" s="10">
        <f>IFERROR(VLOOKUP(B106,[1]Лист2!C$1:F$65536,4,0),"")</f>
        <v>25</v>
      </c>
      <c r="F106" s="11">
        <v>82</v>
      </c>
      <c r="G106" s="12">
        <v>7.0000000000000007E-2</v>
      </c>
    </row>
    <row r="107" spans="1:7" s="2" customFormat="1" ht="75" x14ac:dyDescent="0.25">
      <c r="A107" s="13">
        <f t="shared" si="1"/>
        <v>87</v>
      </c>
      <c r="B107" s="10">
        <v>1130164</v>
      </c>
      <c r="C107" s="10" t="s">
        <v>304</v>
      </c>
      <c r="D107" s="2" t="s">
        <v>2264</v>
      </c>
      <c r="E107" s="10">
        <f>IFERROR(VLOOKUP(B107,[1]Лист2!C$1:F$65536,4,0),"")</f>
        <v>1</v>
      </c>
      <c r="F107" s="11">
        <v>109</v>
      </c>
      <c r="G107" s="12">
        <v>7.0000000000000007E-2</v>
      </c>
    </row>
    <row r="108" spans="1:7" s="2" customFormat="1" x14ac:dyDescent="0.25">
      <c r="A108" s="13" t="str">
        <f t="shared" si="1"/>
        <v/>
      </c>
      <c r="B108" s="10"/>
      <c r="C108" s="10" t="s">
        <v>304</v>
      </c>
      <c r="D108" s="2" t="s">
        <v>26</v>
      </c>
      <c r="E108" s="10" t="str">
        <f>IFERROR(VLOOKUP(B108,[1]Лист2!C$1:F$65536,4,0),"")</f>
        <v/>
      </c>
      <c r="F108" s="11"/>
      <c r="G108" s="12"/>
    </row>
    <row r="109" spans="1:7" s="2" customFormat="1" ht="90" x14ac:dyDescent="0.25">
      <c r="A109" s="13">
        <f t="shared" si="1"/>
        <v>88</v>
      </c>
      <c r="B109" s="10">
        <v>1130319</v>
      </c>
      <c r="C109" s="10">
        <v>481319</v>
      </c>
      <c r="D109" s="2" t="s">
        <v>558</v>
      </c>
      <c r="E109" s="10">
        <f>IFERROR(VLOOKUP(B109,[1]Лист2!C$1:F$65536,4,0),"")</f>
        <v>10</v>
      </c>
      <c r="F109" s="11">
        <v>205.78</v>
      </c>
      <c r="G109" s="12">
        <v>7.0000000000000007E-2</v>
      </c>
    </row>
    <row r="110" spans="1:7" s="2" customFormat="1" ht="75" x14ac:dyDescent="0.25">
      <c r="A110" s="13">
        <f t="shared" si="1"/>
        <v>89</v>
      </c>
      <c r="B110" s="10">
        <v>1130325</v>
      </c>
      <c r="C110" s="10" t="s">
        <v>304</v>
      </c>
      <c r="D110" s="2" t="s">
        <v>559</v>
      </c>
      <c r="E110" s="10"/>
      <c r="F110" s="11">
        <v>480.06</v>
      </c>
      <c r="G110" s="12">
        <v>7.0000000000000007E-2</v>
      </c>
    </row>
    <row r="111" spans="1:7" s="2" customFormat="1" ht="90" x14ac:dyDescent="0.25">
      <c r="A111" s="13">
        <f t="shared" si="1"/>
        <v>90</v>
      </c>
      <c r="B111" s="10">
        <v>1130326</v>
      </c>
      <c r="C111" s="10" t="s">
        <v>304</v>
      </c>
      <c r="D111" s="2" t="s">
        <v>560</v>
      </c>
      <c r="E111" s="10"/>
      <c r="F111" s="11">
        <v>440.23</v>
      </c>
      <c r="G111" s="12">
        <v>7.0000000000000007E-2</v>
      </c>
    </row>
    <row r="112" spans="1:7" s="2" customFormat="1" ht="75" x14ac:dyDescent="0.25">
      <c r="A112" s="13">
        <f t="shared" si="1"/>
        <v>91</v>
      </c>
      <c r="B112" s="10">
        <v>1130328</v>
      </c>
      <c r="C112" s="10" t="s">
        <v>304</v>
      </c>
      <c r="D112" s="2" t="s">
        <v>331</v>
      </c>
      <c r="E112" s="10">
        <f>IFERROR(VLOOKUP(B112,[1]Лист2!C$1:F$65536,4,0),"")</f>
        <v>5</v>
      </c>
      <c r="F112" s="11">
        <v>364.1</v>
      </c>
      <c r="G112" s="12">
        <v>7.0000000000000007E-2</v>
      </c>
    </row>
    <row r="113" spans="1:7" s="2" customFormat="1" ht="105" x14ac:dyDescent="0.25">
      <c r="A113" s="13">
        <f t="shared" si="1"/>
        <v>92</v>
      </c>
      <c r="B113" s="10">
        <v>1130303</v>
      </c>
      <c r="C113" s="10">
        <v>190031</v>
      </c>
      <c r="D113" s="2" t="s">
        <v>561</v>
      </c>
      <c r="E113" s="10">
        <f>IFERROR(VLOOKUP(B113,[1]Лист2!C$1:F$65536,4,0),"")</f>
        <v>18</v>
      </c>
      <c r="F113" s="11">
        <v>103.51</v>
      </c>
      <c r="G113" s="12">
        <v>7.0000000000000007E-2</v>
      </c>
    </row>
    <row r="114" spans="1:7" s="2" customFormat="1" ht="60" x14ac:dyDescent="0.25">
      <c r="A114" s="13">
        <f t="shared" si="1"/>
        <v>93</v>
      </c>
      <c r="B114" s="10">
        <v>1130304</v>
      </c>
      <c r="C114" s="10">
        <v>199018</v>
      </c>
      <c r="D114" s="2" t="s">
        <v>562</v>
      </c>
      <c r="E114" s="10">
        <f>IFERROR(VLOOKUP(B114,[1]Лист2!C$1:F$65536,4,0),"")</f>
        <v>8</v>
      </c>
      <c r="F114" s="11">
        <v>372.33</v>
      </c>
      <c r="G114" s="12">
        <v>7.0000000000000007E-2</v>
      </c>
    </row>
    <row r="115" spans="1:7" s="2" customFormat="1" ht="135" x14ac:dyDescent="0.25">
      <c r="A115" s="13">
        <f t="shared" si="1"/>
        <v>94</v>
      </c>
      <c r="B115" s="10">
        <v>1130316</v>
      </c>
      <c r="C115" s="10">
        <v>481308</v>
      </c>
      <c r="D115" s="2" t="s">
        <v>563</v>
      </c>
      <c r="E115" s="10">
        <f>IFERROR(VLOOKUP(B115,[1]Лист2!C$1:F$65536,4,0),"")</f>
        <v>5</v>
      </c>
      <c r="F115" s="11">
        <v>348.04</v>
      </c>
      <c r="G115" s="12">
        <v>7.0000000000000007E-2</v>
      </c>
    </row>
    <row r="116" spans="1:7" s="2" customFormat="1" ht="135" x14ac:dyDescent="0.25">
      <c r="A116" s="13">
        <f t="shared" si="1"/>
        <v>95</v>
      </c>
      <c r="B116" s="10">
        <v>1130329</v>
      </c>
      <c r="C116" s="10" t="s">
        <v>304</v>
      </c>
      <c r="D116" s="2" t="s">
        <v>332</v>
      </c>
      <c r="E116" s="10">
        <f>IFERROR(VLOOKUP(B116,[1]Лист2!C$1:F$65536,4,0),"")</f>
        <v>4</v>
      </c>
      <c r="F116" s="11">
        <v>419.1</v>
      </c>
      <c r="G116" s="12">
        <v>7.0000000000000007E-2</v>
      </c>
    </row>
    <row r="117" spans="1:7" s="2" customFormat="1" ht="135" x14ac:dyDescent="0.25">
      <c r="A117" s="13">
        <f t="shared" si="1"/>
        <v>96</v>
      </c>
      <c r="B117" s="10">
        <v>1130321</v>
      </c>
      <c r="C117" s="10">
        <v>481303</v>
      </c>
      <c r="D117" s="2" t="s">
        <v>564</v>
      </c>
      <c r="E117" s="10">
        <f>IFERROR(VLOOKUP(B117,[1]Лист2!C$1:F$65536,4,0),"")</f>
        <v>5</v>
      </c>
      <c r="F117" s="11">
        <v>338.1</v>
      </c>
      <c r="G117" s="12">
        <v>7.0000000000000007E-2</v>
      </c>
    </row>
    <row r="118" spans="1:7" s="2" customFormat="1" ht="150" x14ac:dyDescent="0.25">
      <c r="A118" s="13">
        <f t="shared" si="1"/>
        <v>97</v>
      </c>
      <c r="B118" s="10">
        <v>1130324</v>
      </c>
      <c r="C118" s="10" t="s">
        <v>304</v>
      </c>
      <c r="D118" s="2" t="s">
        <v>565</v>
      </c>
      <c r="E118" s="10">
        <f>IFERROR(VLOOKUP(B118,[1]Лист2!C$1:F$65536,4,0),"")</f>
        <v>5</v>
      </c>
      <c r="F118" s="11">
        <v>393.67</v>
      </c>
      <c r="G118" s="12">
        <v>7.0000000000000007E-2</v>
      </c>
    </row>
    <row r="119" spans="1:7" s="2" customFormat="1" ht="120" x14ac:dyDescent="0.25">
      <c r="A119" s="13">
        <f t="shared" si="1"/>
        <v>98</v>
      </c>
      <c r="B119" s="10">
        <v>1130322</v>
      </c>
      <c r="C119" s="10">
        <v>481325</v>
      </c>
      <c r="D119" s="2" t="s">
        <v>566</v>
      </c>
      <c r="E119" s="10">
        <f>IFERROR(VLOOKUP(B119,[1]Лист2!C$1:F$65536,4,0),"")</f>
        <v>10</v>
      </c>
      <c r="F119" s="11">
        <v>257.86</v>
      </c>
      <c r="G119" s="12">
        <v>7.0000000000000007E-2</v>
      </c>
    </row>
    <row r="120" spans="1:7" s="2" customFormat="1" ht="45" x14ac:dyDescent="0.25">
      <c r="A120" s="13">
        <f t="shared" si="1"/>
        <v>99</v>
      </c>
      <c r="B120" s="10">
        <v>1130312</v>
      </c>
      <c r="C120" s="10">
        <v>481305</v>
      </c>
      <c r="D120" s="2" t="s">
        <v>2265</v>
      </c>
      <c r="E120" s="10">
        <f>IFERROR(VLOOKUP(B120,[1]Лист2!C$1:F$65536,4,0),"")</f>
        <v>8</v>
      </c>
      <c r="F120" s="11">
        <v>265.35000000000002</v>
      </c>
      <c r="G120" s="12">
        <v>7.0000000000000007E-2</v>
      </c>
    </row>
    <row r="121" spans="1:7" s="2" customFormat="1" ht="120" x14ac:dyDescent="0.25">
      <c r="A121" s="13">
        <f t="shared" si="1"/>
        <v>100</v>
      </c>
      <c r="B121" s="10">
        <v>1130334</v>
      </c>
      <c r="C121" s="10"/>
      <c r="D121" s="2" t="s">
        <v>2237</v>
      </c>
      <c r="E121" s="10"/>
      <c r="F121" s="11">
        <v>233.57</v>
      </c>
      <c r="G121" s="12">
        <v>7.0000000000000007E-2</v>
      </c>
    </row>
    <row r="122" spans="1:7" s="2" customFormat="1" ht="165" x14ac:dyDescent="0.25">
      <c r="A122" s="13">
        <f t="shared" si="1"/>
        <v>101</v>
      </c>
      <c r="B122" s="10">
        <v>1130335</v>
      </c>
      <c r="C122" s="10"/>
      <c r="D122" s="2" t="s">
        <v>2236</v>
      </c>
      <c r="E122" s="10"/>
      <c r="F122" s="11">
        <v>383.26</v>
      </c>
      <c r="G122" s="12">
        <v>7.0000000000000007E-2</v>
      </c>
    </row>
    <row r="123" spans="1:7" s="2" customFormat="1" ht="135" x14ac:dyDescent="0.25">
      <c r="A123" s="13">
        <f t="shared" si="1"/>
        <v>102</v>
      </c>
      <c r="B123" s="10">
        <v>1130336</v>
      </c>
      <c r="C123" s="10"/>
      <c r="D123" s="2" t="s">
        <v>2235</v>
      </c>
      <c r="E123" s="10">
        <f>IFERROR(VLOOKUP(B123,[1]Лист2!C$1:F$65536,4,0),"")</f>
        <v>7</v>
      </c>
      <c r="F123" s="11">
        <v>315</v>
      </c>
      <c r="G123" s="12">
        <v>7.0000000000000007E-2</v>
      </c>
    </row>
    <row r="124" spans="1:7" s="2" customFormat="1" ht="180" x14ac:dyDescent="0.25">
      <c r="A124" s="13">
        <f t="shared" si="1"/>
        <v>103</v>
      </c>
      <c r="B124" s="10">
        <v>1130337</v>
      </c>
      <c r="C124" s="10"/>
      <c r="D124" s="2" t="s">
        <v>2234</v>
      </c>
      <c r="E124" s="10">
        <f>IFERROR(VLOOKUP(B124,[1]Лист2!C$1:F$65536,4,0),"")</f>
        <v>4</v>
      </c>
      <c r="F124" s="11">
        <v>667.52</v>
      </c>
      <c r="G124" s="12">
        <v>7.0000000000000007E-2</v>
      </c>
    </row>
    <row r="125" spans="1:7" s="2" customFormat="1" ht="90" x14ac:dyDescent="0.25">
      <c r="A125" s="13">
        <f t="shared" si="1"/>
        <v>104</v>
      </c>
      <c r="B125" s="10">
        <v>1130305</v>
      </c>
      <c r="C125" s="10">
        <v>273957</v>
      </c>
      <c r="D125" s="2" t="s">
        <v>567</v>
      </c>
      <c r="E125" s="10">
        <f>IFERROR(VLOOKUP(B125,[1]Лист2!C$1:F$65536,4,0),"")</f>
        <v>10</v>
      </c>
      <c r="F125" s="11">
        <v>239.07</v>
      </c>
      <c r="G125" s="12">
        <v>7.0000000000000007E-2</v>
      </c>
    </row>
    <row r="126" spans="1:7" s="2" customFormat="1" ht="150" x14ac:dyDescent="0.25">
      <c r="A126" s="13">
        <f t="shared" si="1"/>
        <v>105</v>
      </c>
      <c r="B126" s="10">
        <v>1130320</v>
      </c>
      <c r="C126" s="10">
        <v>481310</v>
      </c>
      <c r="D126" s="2" t="s">
        <v>568</v>
      </c>
      <c r="E126" s="10">
        <f>IFERROR(VLOOKUP(B126,[1]Лист2!C$1:F$65536,4,0),"")</f>
        <v>5</v>
      </c>
      <c r="F126" s="11">
        <v>361.01</v>
      </c>
      <c r="G126" s="12">
        <v>7.0000000000000007E-2</v>
      </c>
    </row>
    <row r="127" spans="1:7" s="2" customFormat="1" ht="135" x14ac:dyDescent="0.25">
      <c r="A127" s="13">
        <f t="shared" si="1"/>
        <v>106</v>
      </c>
      <c r="B127" s="10">
        <v>1130327</v>
      </c>
      <c r="C127" s="10" t="s">
        <v>304</v>
      </c>
      <c r="D127" s="2" t="s">
        <v>569</v>
      </c>
      <c r="E127" s="10">
        <f>IFERROR(VLOOKUP(B127,[1]Лист2!C$1:F$65536,4,0),"")</f>
        <v>6</v>
      </c>
      <c r="F127" s="11">
        <v>335.5</v>
      </c>
      <c r="G127" s="12">
        <v>7.0000000000000007E-2</v>
      </c>
    </row>
    <row r="128" spans="1:7" s="2" customFormat="1" ht="135" x14ac:dyDescent="0.25">
      <c r="A128" s="13">
        <f t="shared" si="1"/>
        <v>107</v>
      </c>
      <c r="B128" s="10">
        <v>1130311</v>
      </c>
      <c r="C128" s="10">
        <v>403911</v>
      </c>
      <c r="D128" s="2" t="s">
        <v>570</v>
      </c>
      <c r="E128" s="10">
        <f>IFERROR(VLOOKUP(B128,[1]Лист2!C$1:F$65536,4,0),"")</f>
        <v>10</v>
      </c>
      <c r="F128" s="11">
        <v>280.08999999999997</v>
      </c>
      <c r="G128" s="12">
        <v>7.0000000000000007E-2</v>
      </c>
    </row>
    <row r="129" spans="1:7" s="2" customFormat="1" ht="255" x14ac:dyDescent="0.25">
      <c r="A129" s="13">
        <f t="shared" si="1"/>
        <v>108</v>
      </c>
      <c r="B129" s="10">
        <v>1130313</v>
      </c>
      <c r="C129" s="10">
        <v>403912</v>
      </c>
      <c r="D129" s="2" t="s">
        <v>571</v>
      </c>
      <c r="E129" s="10">
        <f>IFERROR(VLOOKUP(B129,[1]Лист2!C$1:F$65536,4,0),"")</f>
        <v>4</v>
      </c>
      <c r="F129" s="11">
        <v>617.73</v>
      </c>
      <c r="G129" s="12">
        <v>7.0000000000000007E-2</v>
      </c>
    </row>
    <row r="130" spans="1:7" s="2" customFormat="1" ht="135" x14ac:dyDescent="0.25">
      <c r="A130" s="13">
        <f t="shared" si="1"/>
        <v>109</v>
      </c>
      <c r="B130" s="10">
        <v>1130317</v>
      </c>
      <c r="C130" s="10">
        <v>481312</v>
      </c>
      <c r="D130" s="2" t="s">
        <v>572</v>
      </c>
      <c r="E130" s="10">
        <f>IFERROR(VLOOKUP(B130,[1]Лист2!C$1:F$65536,4,0),"")</f>
        <v>5</v>
      </c>
      <c r="F130" s="11">
        <v>327.31</v>
      </c>
      <c r="G130" s="12">
        <v>7.0000000000000007E-2</v>
      </c>
    </row>
    <row r="131" spans="1:7" s="2" customFormat="1" ht="135" x14ac:dyDescent="0.25">
      <c r="A131" s="13">
        <f t="shared" si="1"/>
        <v>110</v>
      </c>
      <c r="B131" s="10">
        <v>1130318</v>
      </c>
      <c r="C131" s="10">
        <v>481315</v>
      </c>
      <c r="D131" s="2" t="s">
        <v>573</v>
      </c>
      <c r="E131" s="10">
        <f>IFERROR(VLOOKUP(B131,[1]Лист2!C$1:F$65536,4,0),"")</f>
        <v>7</v>
      </c>
      <c r="F131" s="11">
        <v>306.86</v>
      </c>
      <c r="G131" s="12">
        <v>7.0000000000000007E-2</v>
      </c>
    </row>
    <row r="132" spans="1:7" s="2" customFormat="1" ht="150" x14ac:dyDescent="0.25">
      <c r="A132" s="13">
        <f t="shared" si="1"/>
        <v>111</v>
      </c>
      <c r="B132" s="10">
        <v>1130308</v>
      </c>
      <c r="C132" s="10">
        <v>403908</v>
      </c>
      <c r="D132" s="2" t="s">
        <v>574</v>
      </c>
      <c r="E132" s="10">
        <f>IFERROR(VLOOKUP(B132,[1]Лист2!C$1:F$65536,4,0),"")</f>
        <v>10</v>
      </c>
      <c r="F132" s="11">
        <v>964.1</v>
      </c>
      <c r="G132" s="12">
        <v>7.0000000000000007E-2</v>
      </c>
    </row>
    <row r="133" spans="1:7" s="2" customFormat="1" ht="210" x14ac:dyDescent="0.25">
      <c r="A133" s="13">
        <f t="shared" si="1"/>
        <v>112</v>
      </c>
      <c r="B133" s="10">
        <v>1130330</v>
      </c>
      <c r="C133" s="10" t="s">
        <v>304</v>
      </c>
      <c r="D133" s="2" t="s">
        <v>333</v>
      </c>
      <c r="E133" s="10">
        <f>IFERROR(VLOOKUP(B133,[1]Лист2!C$1:F$65536,4,0),"")</f>
        <v>3</v>
      </c>
      <c r="F133" s="11">
        <v>685.3</v>
      </c>
      <c r="G133" s="12">
        <v>7.0000000000000007E-2</v>
      </c>
    </row>
    <row r="134" spans="1:7" s="2" customFormat="1" x14ac:dyDescent="0.25">
      <c r="A134" s="13" t="str">
        <f t="shared" si="1"/>
        <v/>
      </c>
      <c r="B134" s="10"/>
      <c r="C134" s="10" t="s">
        <v>304</v>
      </c>
      <c r="D134" s="2" t="s">
        <v>27</v>
      </c>
      <c r="E134" s="10" t="str">
        <f>IFERROR(VLOOKUP(B134,[1]Лист2!C$1:F$65536,4,0),"")</f>
        <v/>
      </c>
      <c r="F134" s="11"/>
      <c r="G134" s="12"/>
    </row>
    <row r="135" spans="1:7" s="2" customFormat="1" ht="240" x14ac:dyDescent="0.25">
      <c r="A135" s="13">
        <f t="shared" si="1"/>
        <v>113</v>
      </c>
      <c r="B135" s="10">
        <v>1130404</v>
      </c>
      <c r="C135" s="10">
        <v>274163</v>
      </c>
      <c r="D135" s="2" t="s">
        <v>575</v>
      </c>
      <c r="E135" s="10">
        <f>IFERROR(VLOOKUP(B135,[1]Лист2!C$1:F$65536,4,0),"")</f>
        <v>3</v>
      </c>
      <c r="F135" s="11">
        <v>783.83</v>
      </c>
      <c r="G135" s="12">
        <v>7.0000000000000007E-2</v>
      </c>
    </row>
    <row r="136" spans="1:7" s="2" customFormat="1" ht="135" x14ac:dyDescent="0.25">
      <c r="A136" s="13">
        <f t="shared" si="1"/>
        <v>114</v>
      </c>
      <c r="B136" s="10">
        <v>1130413</v>
      </c>
      <c r="C136" s="10">
        <v>481034</v>
      </c>
      <c r="D136" s="2" t="s">
        <v>576</v>
      </c>
      <c r="E136" s="10">
        <f>IFERROR(VLOOKUP(B136,[1]Лист2!C$1:F$65536,4,0),"")</f>
        <v>1</v>
      </c>
      <c r="F136" s="11">
        <v>306.01</v>
      </c>
      <c r="G136" s="12">
        <v>7.0000000000000007E-2</v>
      </c>
    </row>
    <row r="137" spans="1:7" s="2" customFormat="1" ht="135" x14ac:dyDescent="0.25">
      <c r="A137" s="13">
        <f t="shared" si="1"/>
        <v>115</v>
      </c>
      <c r="B137" s="10">
        <v>1130414</v>
      </c>
      <c r="C137" s="10">
        <v>481036</v>
      </c>
      <c r="D137" s="2" t="s">
        <v>577</v>
      </c>
      <c r="E137" s="10">
        <f>IFERROR(VLOOKUP(B137,[1]Лист2!C$1:F$65536,4,0),"")</f>
        <v>1</v>
      </c>
      <c r="F137" s="11">
        <v>404.56</v>
      </c>
      <c r="G137" s="12">
        <v>7.0000000000000007E-2</v>
      </c>
    </row>
    <row r="138" spans="1:7" s="2" customFormat="1" ht="135" x14ac:dyDescent="0.25">
      <c r="A138" s="13">
        <f t="shared" si="1"/>
        <v>116</v>
      </c>
      <c r="B138" s="10">
        <v>1130401</v>
      </c>
      <c r="C138" s="10">
        <v>185417</v>
      </c>
      <c r="D138" s="2" t="s">
        <v>578</v>
      </c>
      <c r="E138" s="10">
        <f>IFERROR(VLOOKUP(B138,[1]Лист2!C$1:F$65536,4,0),"")</f>
        <v>10</v>
      </c>
      <c r="F138" s="11">
        <v>247.36</v>
      </c>
      <c r="G138" s="12">
        <v>7.0000000000000007E-2</v>
      </c>
    </row>
    <row r="139" spans="1:7" s="2" customFormat="1" ht="165" x14ac:dyDescent="0.25">
      <c r="A139" s="13">
        <f t="shared" si="1"/>
        <v>117</v>
      </c>
      <c r="B139" s="10">
        <v>1130408</v>
      </c>
      <c r="C139" s="10">
        <v>404032</v>
      </c>
      <c r="D139" s="2" t="s">
        <v>579</v>
      </c>
      <c r="E139" s="10">
        <f>IFERROR(VLOOKUP(B139,[1]Лист2!C$1:F$65536,4,0),"")</f>
        <v>4</v>
      </c>
      <c r="F139" s="11">
        <v>560.17999999999995</v>
      </c>
      <c r="G139" s="12">
        <v>7.0000000000000007E-2</v>
      </c>
    </row>
    <row r="140" spans="1:7" s="2" customFormat="1" ht="105" x14ac:dyDescent="0.25">
      <c r="A140" s="13">
        <f t="shared" si="1"/>
        <v>118</v>
      </c>
      <c r="B140" s="10">
        <v>1130418</v>
      </c>
      <c r="C140" s="10" t="s">
        <v>304</v>
      </c>
      <c r="D140" s="2" t="s">
        <v>580</v>
      </c>
      <c r="E140" s="10">
        <f>IFERROR(VLOOKUP(B140,[1]Лист2!C$1:F$65536,4,0),"")</f>
        <v>12</v>
      </c>
      <c r="F140" s="11">
        <v>214.32</v>
      </c>
      <c r="G140" s="12">
        <v>7.0000000000000007E-2</v>
      </c>
    </row>
    <row r="141" spans="1:7" s="2" customFormat="1" ht="90" x14ac:dyDescent="0.25">
      <c r="A141" s="13">
        <f t="shared" ref="A141:A204" si="2">IF(B141&gt;1,IF(B140&gt;1,A140+1,IF(B139&gt;1,A139+1,IF(B138&gt;1,A138+1,A137+1))),"")</f>
        <v>119</v>
      </c>
      <c r="B141" s="10">
        <v>1130419</v>
      </c>
      <c r="C141" s="10" t="s">
        <v>304</v>
      </c>
      <c r="D141" s="2" t="s">
        <v>581</v>
      </c>
      <c r="E141" s="10">
        <f>IFERROR(VLOOKUP(B141,[1]Лист2!C$1:F$65536,4,0),"")</f>
        <v>8</v>
      </c>
      <c r="F141" s="11">
        <v>233.79</v>
      </c>
      <c r="G141" s="12">
        <v>7.0000000000000007E-2</v>
      </c>
    </row>
    <row r="142" spans="1:7" s="2" customFormat="1" ht="120" x14ac:dyDescent="0.25">
      <c r="A142" s="13">
        <f t="shared" si="2"/>
        <v>120</v>
      </c>
      <c r="B142" s="10">
        <v>1130423</v>
      </c>
      <c r="C142" s="10" t="s">
        <v>304</v>
      </c>
      <c r="D142" s="2" t="s">
        <v>582</v>
      </c>
      <c r="E142" s="10"/>
      <c r="F142" s="11">
        <v>266.81</v>
      </c>
      <c r="G142" s="12">
        <v>7.0000000000000007E-2</v>
      </c>
    </row>
    <row r="143" spans="1:7" s="2" customFormat="1" ht="90" x14ac:dyDescent="0.25">
      <c r="A143" s="13">
        <f t="shared" si="2"/>
        <v>121</v>
      </c>
      <c r="B143" s="10">
        <v>1130424</v>
      </c>
      <c r="C143" s="10" t="s">
        <v>304</v>
      </c>
      <c r="D143" s="2" t="s">
        <v>583</v>
      </c>
      <c r="E143" s="10"/>
      <c r="F143" s="11">
        <v>176.72</v>
      </c>
      <c r="G143" s="12">
        <v>7.0000000000000007E-2</v>
      </c>
    </row>
    <row r="144" spans="1:7" s="2" customFormat="1" ht="120" x14ac:dyDescent="0.25">
      <c r="A144" s="13">
        <f t="shared" si="2"/>
        <v>122</v>
      </c>
      <c r="B144" s="10">
        <v>1130402</v>
      </c>
      <c r="C144" s="10">
        <v>185416</v>
      </c>
      <c r="D144" s="2" t="s">
        <v>584</v>
      </c>
      <c r="E144" s="10">
        <f>IFERROR(VLOOKUP(B144,[1]Лист2!C$1:F$65536,4,0),"")</f>
        <v>10</v>
      </c>
      <c r="F144" s="11">
        <v>236.13</v>
      </c>
      <c r="G144" s="12">
        <v>7.0000000000000007E-2</v>
      </c>
    </row>
    <row r="145" spans="1:7" s="2" customFormat="1" ht="120" x14ac:dyDescent="0.25">
      <c r="A145" s="13">
        <f t="shared" si="2"/>
        <v>123</v>
      </c>
      <c r="B145" s="10">
        <v>1130405</v>
      </c>
      <c r="C145" s="10">
        <v>274167</v>
      </c>
      <c r="D145" s="2" t="s">
        <v>585</v>
      </c>
      <c r="E145" s="10">
        <f>IFERROR(VLOOKUP(B145,[1]Лист2!C$1:F$65536,4,0),"")</f>
        <v>7</v>
      </c>
      <c r="F145" s="11">
        <v>356.51</v>
      </c>
      <c r="G145" s="12">
        <v>7.0000000000000007E-2</v>
      </c>
    </row>
    <row r="146" spans="1:7" s="2" customFormat="1" ht="180" x14ac:dyDescent="0.25">
      <c r="A146" s="13">
        <f t="shared" si="2"/>
        <v>124</v>
      </c>
      <c r="B146" s="10">
        <v>1130409</v>
      </c>
      <c r="C146" s="10">
        <v>481402</v>
      </c>
      <c r="D146" s="2" t="s">
        <v>586</v>
      </c>
      <c r="E146" s="10">
        <f>IFERROR(VLOOKUP(B146,[1]Лист2!C$1:F$65536,4,0),"")</f>
        <v>4</v>
      </c>
      <c r="F146" s="11">
        <v>385.36</v>
      </c>
      <c r="G146" s="12">
        <v>7.0000000000000007E-2</v>
      </c>
    </row>
    <row r="147" spans="1:7" s="2" customFormat="1" ht="90" x14ac:dyDescent="0.25">
      <c r="A147" s="13">
        <f t="shared" si="2"/>
        <v>125</v>
      </c>
      <c r="B147" s="10">
        <v>1130411</v>
      </c>
      <c r="C147" s="10">
        <v>481403</v>
      </c>
      <c r="D147" s="2" t="s">
        <v>587</v>
      </c>
      <c r="E147" s="10">
        <f>IFERROR(VLOOKUP(B147,[1]Лист2!C$1:F$65536,4,0),"")</f>
        <v>10</v>
      </c>
      <c r="F147" s="11">
        <v>654.15</v>
      </c>
      <c r="G147" s="12">
        <v>7.0000000000000007E-2</v>
      </c>
    </row>
    <row r="148" spans="1:7" s="2" customFormat="1" ht="150" x14ac:dyDescent="0.25">
      <c r="A148" s="13">
        <f t="shared" si="2"/>
        <v>126</v>
      </c>
      <c r="B148" s="10">
        <v>1130415</v>
      </c>
      <c r="C148" s="10">
        <v>481407</v>
      </c>
      <c r="D148" s="2" t="s">
        <v>588</v>
      </c>
      <c r="E148" s="10">
        <f>IFERROR(VLOOKUP(B148,[1]Лист2!C$1:F$65536,4,0),"")</f>
        <v>6</v>
      </c>
      <c r="F148" s="11">
        <v>326.63</v>
      </c>
      <c r="G148" s="12">
        <v>7.0000000000000007E-2</v>
      </c>
    </row>
    <row r="149" spans="1:7" s="2" customFormat="1" ht="135" x14ac:dyDescent="0.25">
      <c r="A149" s="13">
        <f t="shared" si="2"/>
        <v>127</v>
      </c>
      <c r="B149" s="10">
        <v>1130416</v>
      </c>
      <c r="C149" s="10">
        <v>481409</v>
      </c>
      <c r="D149" s="2" t="s">
        <v>589</v>
      </c>
      <c r="E149" s="10">
        <f>IFERROR(VLOOKUP(B149,[1]Лист2!C$1:F$65536,4,0),"")</f>
        <v>9</v>
      </c>
      <c r="F149" s="11">
        <v>233.04</v>
      </c>
      <c r="G149" s="12">
        <v>7.0000000000000007E-2</v>
      </c>
    </row>
    <row r="150" spans="1:7" s="2" customFormat="1" ht="255" x14ac:dyDescent="0.25">
      <c r="A150" s="13">
        <f t="shared" si="2"/>
        <v>128</v>
      </c>
      <c r="B150" s="10">
        <v>1130417</v>
      </c>
      <c r="C150" s="10" t="s">
        <v>304</v>
      </c>
      <c r="D150" s="2" t="s">
        <v>590</v>
      </c>
      <c r="E150" s="10">
        <f>IFERROR(VLOOKUP(B150,[1]Лист2!C$1:F$65536,4,0),"")</f>
        <v>3</v>
      </c>
      <c r="F150" s="11">
        <v>716.29</v>
      </c>
      <c r="G150" s="12">
        <v>7.0000000000000007E-2</v>
      </c>
    </row>
    <row r="151" spans="1:7" s="2" customFormat="1" ht="90" x14ac:dyDescent="0.25">
      <c r="A151" s="13">
        <f t="shared" si="2"/>
        <v>129</v>
      </c>
      <c r="B151" s="10">
        <v>1130420</v>
      </c>
      <c r="C151" s="10" t="s">
        <v>304</v>
      </c>
      <c r="D151" s="2" t="s">
        <v>591</v>
      </c>
      <c r="E151" s="10">
        <f>IFERROR(VLOOKUP(B151,[1]Лист2!C$1:F$65536,4,0),"")</f>
        <v>2</v>
      </c>
      <c r="F151" s="11">
        <v>249.83</v>
      </c>
      <c r="G151" s="12">
        <v>7.0000000000000007E-2</v>
      </c>
    </row>
    <row r="152" spans="1:7" s="2" customFormat="1" ht="135" x14ac:dyDescent="0.25">
      <c r="A152" s="13">
        <f t="shared" si="2"/>
        <v>130</v>
      </c>
      <c r="B152" s="10">
        <v>1130421</v>
      </c>
      <c r="C152" s="10" t="s">
        <v>304</v>
      </c>
      <c r="D152" s="2" t="s">
        <v>592</v>
      </c>
      <c r="E152" s="10">
        <f>IFERROR(VLOOKUP(B152,[1]Лист2!C$1:F$65536,4,0),"")</f>
        <v>1</v>
      </c>
      <c r="F152" s="11">
        <v>261.95</v>
      </c>
      <c r="G152" s="12">
        <v>7.0000000000000007E-2</v>
      </c>
    </row>
    <row r="153" spans="1:7" s="2" customFormat="1" ht="150" x14ac:dyDescent="0.25">
      <c r="A153" s="13">
        <f t="shared" si="2"/>
        <v>131</v>
      </c>
      <c r="B153" s="10">
        <v>1130425</v>
      </c>
      <c r="C153" s="10" t="s">
        <v>304</v>
      </c>
      <c r="D153" s="2" t="s">
        <v>593</v>
      </c>
      <c r="E153" s="10">
        <f>IFERROR(VLOOKUP(B153,[1]Лист2!C$1:F$65536,4,0),"")</f>
        <v>8</v>
      </c>
      <c r="F153" s="11">
        <v>341</v>
      </c>
      <c r="G153" s="12">
        <v>7.0000000000000007E-2</v>
      </c>
    </row>
    <row r="154" spans="1:7" s="2" customFormat="1" ht="270" x14ac:dyDescent="0.25">
      <c r="A154" s="13">
        <f t="shared" si="2"/>
        <v>132</v>
      </c>
      <c r="B154" s="10">
        <v>1130426</v>
      </c>
      <c r="C154" s="10" t="s">
        <v>304</v>
      </c>
      <c r="D154" s="2" t="s">
        <v>2266</v>
      </c>
      <c r="E154" s="10">
        <f>IFERROR(VLOOKUP(B154,[1]Лист2!C$1:F$65536,4,0),"")</f>
        <v>3</v>
      </c>
      <c r="F154" s="11">
        <v>624.79999999999995</v>
      </c>
      <c r="G154" s="12">
        <v>7.0000000000000007E-2</v>
      </c>
    </row>
    <row r="155" spans="1:7" s="2" customFormat="1" ht="120" x14ac:dyDescent="0.25">
      <c r="A155" s="13">
        <f t="shared" si="2"/>
        <v>133</v>
      </c>
      <c r="B155" s="10">
        <v>1130427</v>
      </c>
      <c r="C155" s="10" t="s">
        <v>304</v>
      </c>
      <c r="D155" s="2" t="s">
        <v>334</v>
      </c>
      <c r="E155" s="10">
        <f>IFERROR(VLOOKUP(B155,[1]Лист2!C$1:F$65536,4,0),"")</f>
        <v>10</v>
      </c>
      <c r="F155" s="11">
        <v>278.3</v>
      </c>
      <c r="G155" s="12">
        <v>7.0000000000000007E-2</v>
      </c>
    </row>
    <row r="156" spans="1:7" s="2" customFormat="1" ht="135" x14ac:dyDescent="0.25">
      <c r="A156" s="13">
        <f t="shared" si="2"/>
        <v>134</v>
      </c>
      <c r="B156" s="10">
        <v>1130428</v>
      </c>
      <c r="C156" s="10" t="s">
        <v>304</v>
      </c>
      <c r="D156" s="2" t="s">
        <v>335</v>
      </c>
      <c r="E156" s="10">
        <f>IFERROR(VLOOKUP(B156,[1]Лист2!C$1:F$65536,4,0),"")</f>
        <v>4</v>
      </c>
      <c r="F156" s="11">
        <v>453.2</v>
      </c>
      <c r="G156" s="12">
        <v>7.0000000000000007E-2</v>
      </c>
    </row>
    <row r="157" spans="1:7" s="2" customFormat="1" ht="150" x14ac:dyDescent="0.25">
      <c r="A157" s="13">
        <f t="shared" si="2"/>
        <v>135</v>
      </c>
      <c r="B157" s="10">
        <v>1130430</v>
      </c>
      <c r="C157" s="10" t="s">
        <v>304</v>
      </c>
      <c r="D157" s="2" t="s">
        <v>594</v>
      </c>
      <c r="E157" s="10">
        <f>IFERROR(VLOOKUP(B157,[1]Лист2!C$1:F$65536,4,0),"")</f>
        <v>3</v>
      </c>
      <c r="F157" s="11">
        <v>583</v>
      </c>
      <c r="G157" s="12">
        <v>7.0000000000000007E-2</v>
      </c>
    </row>
    <row r="158" spans="1:7" s="2" customFormat="1" ht="105" x14ac:dyDescent="0.25">
      <c r="A158" s="13">
        <f t="shared" si="2"/>
        <v>136</v>
      </c>
      <c r="B158" s="10">
        <v>1130437</v>
      </c>
      <c r="C158" s="10" t="s">
        <v>304</v>
      </c>
      <c r="D158" s="2" t="s">
        <v>1810</v>
      </c>
      <c r="E158" s="10">
        <f>IFERROR(VLOOKUP(B158,[1]Лист2!C$1:F$65536,4,0),"")</f>
        <v>6</v>
      </c>
      <c r="F158" s="11">
        <v>400</v>
      </c>
      <c r="G158" s="12">
        <v>7.0000000000000007E-2</v>
      </c>
    </row>
    <row r="159" spans="1:7" s="2" customFormat="1" ht="165" x14ac:dyDescent="0.25">
      <c r="A159" s="13">
        <f t="shared" si="2"/>
        <v>137</v>
      </c>
      <c r="B159" s="10">
        <v>1130438</v>
      </c>
      <c r="C159" s="10"/>
      <c r="D159" s="2" t="s">
        <v>2240</v>
      </c>
      <c r="E159" s="10"/>
      <c r="F159" s="11">
        <v>524.15</v>
      </c>
      <c r="G159" s="12">
        <v>7.0000000000000007E-2</v>
      </c>
    </row>
    <row r="160" spans="1:7" s="2" customFormat="1" ht="120" x14ac:dyDescent="0.25">
      <c r="A160" s="13">
        <f t="shared" si="2"/>
        <v>138</v>
      </c>
      <c r="B160" s="10">
        <v>1130440</v>
      </c>
      <c r="C160" s="10"/>
      <c r="D160" s="2" t="s">
        <v>2238</v>
      </c>
      <c r="E160" s="10"/>
      <c r="F160" s="11">
        <v>265.73</v>
      </c>
      <c r="G160" s="12">
        <v>7.0000000000000007E-2</v>
      </c>
    </row>
    <row r="161" spans="1:7" s="2" customFormat="1" ht="120" x14ac:dyDescent="0.25">
      <c r="A161" s="13">
        <f t="shared" si="2"/>
        <v>139</v>
      </c>
      <c r="B161" s="10">
        <v>1130441</v>
      </c>
      <c r="C161" s="10" t="s">
        <v>304</v>
      </c>
      <c r="D161" s="2" t="s">
        <v>2267</v>
      </c>
      <c r="E161" s="10"/>
      <c r="F161" s="11">
        <v>268</v>
      </c>
      <c r="G161" s="12">
        <v>7.0000000000000007E-2</v>
      </c>
    </row>
    <row r="162" spans="1:7" s="2" customFormat="1" ht="135" x14ac:dyDescent="0.25">
      <c r="A162" s="13">
        <f t="shared" si="2"/>
        <v>140</v>
      </c>
      <c r="B162" s="10">
        <v>1130442</v>
      </c>
      <c r="C162" s="10" t="s">
        <v>304</v>
      </c>
      <c r="D162" s="2" t="s">
        <v>2268</v>
      </c>
      <c r="E162" s="10">
        <f>IFERROR(VLOOKUP(B162,[1]Лист2!C$1:F$65536,4,0),"")</f>
        <v>10</v>
      </c>
      <c r="F162" s="11">
        <v>222</v>
      </c>
      <c r="G162" s="12">
        <v>7.0000000000000007E-2</v>
      </c>
    </row>
    <row r="163" spans="1:7" s="2" customFormat="1" x14ac:dyDescent="0.25">
      <c r="A163" s="13" t="str">
        <f t="shared" si="2"/>
        <v/>
      </c>
      <c r="B163" s="10"/>
      <c r="C163" s="10" t="s">
        <v>304</v>
      </c>
      <c r="D163" s="2" t="s">
        <v>28</v>
      </c>
      <c r="E163" s="10" t="str">
        <f>IFERROR(VLOOKUP(B163,[1]Лист2!C$1:F$65536,4,0),"")</f>
        <v/>
      </c>
      <c r="F163" s="11"/>
      <c r="G163" s="12"/>
    </row>
    <row r="164" spans="1:7" s="2" customFormat="1" ht="45" x14ac:dyDescent="0.25">
      <c r="A164" s="13">
        <f t="shared" si="2"/>
        <v>141</v>
      </c>
      <c r="B164" s="10">
        <v>1130119</v>
      </c>
      <c r="C164" s="10">
        <v>316305</v>
      </c>
      <c r="D164" s="2" t="s">
        <v>595</v>
      </c>
      <c r="E164" s="10">
        <f>IFERROR(VLOOKUP(B164,[1]Лист2!C$1:F$65536,4,0),"")</f>
        <v>40</v>
      </c>
      <c r="F164" s="11">
        <v>68.37</v>
      </c>
      <c r="G164" s="12">
        <v>7.0000000000000007E-2</v>
      </c>
    </row>
    <row r="165" spans="1:7" s="2" customFormat="1" ht="75" x14ac:dyDescent="0.25">
      <c r="A165" s="13">
        <f t="shared" si="2"/>
        <v>142</v>
      </c>
      <c r="B165" s="10">
        <v>1130132</v>
      </c>
      <c r="C165" s="10">
        <v>481153</v>
      </c>
      <c r="D165" s="2" t="s">
        <v>596</v>
      </c>
      <c r="E165" s="10">
        <f>IFERROR(VLOOKUP(B165,[1]Лист2!C$1:F$65536,4,0),"")</f>
        <v>25</v>
      </c>
      <c r="F165" s="11">
        <v>91.69</v>
      </c>
      <c r="G165" s="12">
        <v>7.0000000000000007E-2</v>
      </c>
    </row>
    <row r="166" spans="1:7" s="2" customFormat="1" ht="45" x14ac:dyDescent="0.25">
      <c r="A166" s="13">
        <f t="shared" si="2"/>
        <v>143</v>
      </c>
      <c r="B166" s="10">
        <v>1130127</v>
      </c>
      <c r="C166" s="10">
        <v>482090</v>
      </c>
      <c r="D166" s="2" t="s">
        <v>597</v>
      </c>
      <c r="E166" s="10">
        <f>IFERROR(VLOOKUP(B166,[1]Лист2!C$1:F$65536,4,0),"")</f>
        <v>35</v>
      </c>
      <c r="F166" s="11">
        <v>45.12</v>
      </c>
      <c r="G166" s="12">
        <v>7.0000000000000007E-2</v>
      </c>
    </row>
    <row r="167" spans="1:7" s="2" customFormat="1" ht="60" x14ac:dyDescent="0.25">
      <c r="A167" s="13">
        <f t="shared" si="2"/>
        <v>144</v>
      </c>
      <c r="B167" s="10">
        <v>1130120</v>
      </c>
      <c r="C167" s="10">
        <v>273955</v>
      </c>
      <c r="D167" s="2" t="s">
        <v>598</v>
      </c>
      <c r="E167" s="10">
        <f>IFERROR(VLOOKUP(B167,[1]Лист2!C$1:F$65536,4,0),"")</f>
        <v>40</v>
      </c>
      <c r="F167" s="11">
        <v>43.69</v>
      </c>
      <c r="G167" s="12">
        <v>7.0000000000000007E-2</v>
      </c>
    </row>
    <row r="168" spans="1:7" s="2" customFormat="1" ht="60" x14ac:dyDescent="0.25">
      <c r="A168" s="13">
        <f t="shared" si="2"/>
        <v>145</v>
      </c>
      <c r="B168" s="10">
        <v>1130105</v>
      </c>
      <c r="C168" s="10">
        <v>185433</v>
      </c>
      <c r="D168" s="2" t="s">
        <v>599</v>
      </c>
      <c r="E168" s="10">
        <f>IFERROR(VLOOKUP(B168,[1]Лист2!C$1:F$65536,4,0),"")</f>
        <v>45</v>
      </c>
      <c r="F168" s="11">
        <v>49.76</v>
      </c>
      <c r="G168" s="12">
        <v>7.0000000000000007E-2</v>
      </c>
    </row>
    <row r="169" spans="1:7" s="2" customFormat="1" ht="60" x14ac:dyDescent="0.25">
      <c r="A169" s="13">
        <f t="shared" si="2"/>
        <v>146</v>
      </c>
      <c r="B169" s="10">
        <v>1130107</v>
      </c>
      <c r="C169" s="10">
        <v>185431</v>
      </c>
      <c r="D169" s="2" t="s">
        <v>600</v>
      </c>
      <c r="E169" s="10">
        <f>IFERROR(VLOOKUP(B169,[1]Лист2!C$1:F$65536,4,0),"")</f>
        <v>40</v>
      </c>
      <c r="F169" s="11">
        <v>76.62</v>
      </c>
      <c r="G169" s="12">
        <v>7.0000000000000007E-2</v>
      </c>
    </row>
    <row r="170" spans="1:7" s="2" customFormat="1" ht="90" x14ac:dyDescent="0.25">
      <c r="A170" s="13">
        <f t="shared" si="2"/>
        <v>147</v>
      </c>
      <c r="B170" s="10">
        <v>1130111</v>
      </c>
      <c r="C170" s="10">
        <v>482084</v>
      </c>
      <c r="D170" s="2" t="s">
        <v>601</v>
      </c>
      <c r="E170" s="10">
        <f>IFERROR(VLOOKUP(B170,[1]Лист2!C$1:F$65536,4,0),"")</f>
        <v>5</v>
      </c>
      <c r="F170" s="11">
        <v>110.66</v>
      </c>
      <c r="G170" s="12">
        <v>7.0000000000000007E-2</v>
      </c>
    </row>
    <row r="171" spans="1:7" s="2" customFormat="1" ht="60" x14ac:dyDescent="0.25">
      <c r="A171" s="13">
        <f t="shared" si="2"/>
        <v>148</v>
      </c>
      <c r="B171" s="10">
        <v>1130110</v>
      </c>
      <c r="C171" s="10">
        <v>185430</v>
      </c>
      <c r="D171" s="2" t="s">
        <v>602</v>
      </c>
      <c r="E171" s="10">
        <f>IFERROR(VLOOKUP(B171,[1]Лист2!C$1:F$65536,4,0),"")</f>
        <v>10</v>
      </c>
      <c r="F171" s="11">
        <v>92.8</v>
      </c>
      <c r="G171" s="12">
        <v>7.0000000000000007E-2</v>
      </c>
    </row>
    <row r="172" spans="1:7" s="2" customFormat="1" ht="45" x14ac:dyDescent="0.25">
      <c r="A172" s="13">
        <f t="shared" si="2"/>
        <v>149</v>
      </c>
      <c r="B172" s="10">
        <v>1130112</v>
      </c>
      <c r="C172" s="10">
        <v>199020</v>
      </c>
      <c r="D172" s="2" t="s">
        <v>603</v>
      </c>
      <c r="E172" s="10">
        <f>IFERROR(VLOOKUP(B172,[1]Лист2!C$1:F$65536,4,0),"")</f>
        <v>40</v>
      </c>
      <c r="F172" s="11">
        <v>60.74</v>
      </c>
      <c r="G172" s="12">
        <v>7.0000000000000007E-2</v>
      </c>
    </row>
    <row r="173" spans="1:7" s="2" customFormat="1" ht="45" x14ac:dyDescent="0.25">
      <c r="A173" s="13">
        <f t="shared" si="2"/>
        <v>150</v>
      </c>
      <c r="B173" s="10">
        <v>1130101</v>
      </c>
      <c r="C173" s="10">
        <v>185444</v>
      </c>
      <c r="D173" s="2" t="s">
        <v>604</v>
      </c>
      <c r="E173" s="10">
        <f>IFERROR(VLOOKUP(B173,[1]Лист2!C$1:F$65536,4,0),"")</f>
        <v>40</v>
      </c>
      <c r="F173" s="11">
        <v>37.32</v>
      </c>
      <c r="G173" s="12">
        <v>7.0000000000000007E-2</v>
      </c>
    </row>
    <row r="174" spans="1:7" s="2" customFormat="1" ht="45" x14ac:dyDescent="0.25">
      <c r="A174" s="13">
        <f t="shared" si="2"/>
        <v>151</v>
      </c>
      <c r="B174" s="10">
        <v>1130123</v>
      </c>
      <c r="C174" s="10">
        <v>403909</v>
      </c>
      <c r="D174" s="2" t="s">
        <v>605</v>
      </c>
      <c r="E174" s="10"/>
      <c r="F174" s="11">
        <v>40.44</v>
      </c>
      <c r="G174" s="12">
        <v>7.0000000000000007E-2</v>
      </c>
    </row>
    <row r="175" spans="1:7" s="2" customFormat="1" ht="45" x14ac:dyDescent="0.25">
      <c r="A175" s="13">
        <f t="shared" si="2"/>
        <v>152</v>
      </c>
      <c r="B175" s="10">
        <v>1130126</v>
      </c>
      <c r="C175" s="10">
        <v>482087</v>
      </c>
      <c r="D175" s="2" t="s">
        <v>606</v>
      </c>
      <c r="E175" s="10">
        <f>IFERROR(VLOOKUP(B175,[1]Лист2!C$1:F$65536,4,0),"")</f>
        <v>20</v>
      </c>
      <c r="F175" s="11">
        <v>88.45</v>
      </c>
      <c r="G175" s="12">
        <v>7.0000000000000007E-2</v>
      </c>
    </row>
    <row r="176" spans="1:7" s="2" customFormat="1" ht="60" x14ac:dyDescent="0.25">
      <c r="A176" s="13">
        <f t="shared" si="2"/>
        <v>153</v>
      </c>
      <c r="B176" s="10">
        <v>1130137</v>
      </c>
      <c r="C176" s="10" t="s">
        <v>304</v>
      </c>
      <c r="D176" s="2" t="s">
        <v>607</v>
      </c>
      <c r="E176" s="10">
        <f>IFERROR(VLOOKUP(B176,[1]Лист2!C$1:F$65536,4,0),"")</f>
        <v>1</v>
      </c>
      <c r="F176" s="11">
        <v>42.42</v>
      </c>
      <c r="G176" s="12">
        <v>7.0000000000000007E-2</v>
      </c>
    </row>
    <row r="177" spans="1:7" s="2" customFormat="1" ht="45" x14ac:dyDescent="0.25">
      <c r="A177" s="13">
        <f t="shared" si="2"/>
        <v>154</v>
      </c>
      <c r="B177" s="10">
        <v>1130138</v>
      </c>
      <c r="C177" s="10" t="s">
        <v>304</v>
      </c>
      <c r="D177" s="2" t="s">
        <v>608</v>
      </c>
      <c r="E177" s="10"/>
      <c r="F177" s="11">
        <v>38.97</v>
      </c>
      <c r="G177" s="12">
        <v>7.0000000000000007E-2</v>
      </c>
    </row>
    <row r="178" spans="1:7" s="2" customFormat="1" ht="60" x14ac:dyDescent="0.25">
      <c r="A178" s="13">
        <f t="shared" si="2"/>
        <v>155</v>
      </c>
      <c r="B178" s="10">
        <v>1130154</v>
      </c>
      <c r="C178" s="10" t="s">
        <v>304</v>
      </c>
      <c r="D178" s="2" t="s">
        <v>453</v>
      </c>
      <c r="E178" s="10">
        <f>IFERROR(VLOOKUP(B178,[1]Лист2!C$1:F$65536,4,0),"")</f>
        <v>40</v>
      </c>
      <c r="F178" s="11">
        <v>42.69</v>
      </c>
      <c r="G178" s="12">
        <v>7.0000000000000007E-2</v>
      </c>
    </row>
    <row r="179" spans="1:7" s="2" customFormat="1" ht="75" x14ac:dyDescent="0.25">
      <c r="A179" s="13">
        <f t="shared" si="2"/>
        <v>156</v>
      </c>
      <c r="B179" s="10">
        <v>1130161</v>
      </c>
      <c r="C179" s="10" t="s">
        <v>304</v>
      </c>
      <c r="D179" s="2" t="s">
        <v>2269</v>
      </c>
      <c r="E179" s="10">
        <f>IFERROR(VLOOKUP(B179,[1]Лист2!C$1:F$65536,4,0),"")</f>
        <v>25</v>
      </c>
      <c r="F179" s="11">
        <v>87.5</v>
      </c>
      <c r="G179" s="12">
        <v>7.0000000000000007E-2</v>
      </c>
    </row>
    <row r="180" spans="1:7" s="2" customFormat="1" ht="45" x14ac:dyDescent="0.25">
      <c r="A180" s="13">
        <f t="shared" si="2"/>
        <v>157</v>
      </c>
      <c r="B180" s="10">
        <v>1130135</v>
      </c>
      <c r="C180" s="10">
        <v>482248</v>
      </c>
      <c r="D180" s="2" t="s">
        <v>609</v>
      </c>
      <c r="E180" s="10">
        <f>IFERROR(VLOOKUP(B180,[1]Лист2!C$1:F$65536,4,0),"")</f>
        <v>1</v>
      </c>
      <c r="F180" s="11">
        <v>69.92</v>
      </c>
      <c r="G180" s="12">
        <v>7.0000000000000007E-2</v>
      </c>
    </row>
    <row r="181" spans="1:7" s="2" customFormat="1" x14ac:dyDescent="0.25">
      <c r="A181" s="13" t="str">
        <f t="shared" si="2"/>
        <v/>
      </c>
      <c r="B181" s="10"/>
      <c r="C181" s="10" t="s">
        <v>304</v>
      </c>
      <c r="D181" s="2" t="s">
        <v>29</v>
      </c>
      <c r="E181" s="10" t="str">
        <f>IFERROR(VLOOKUP(B181,[1]Лист2!C$1:F$65536,4,0),"")</f>
        <v/>
      </c>
      <c r="F181" s="11"/>
      <c r="G181" s="12"/>
    </row>
    <row r="182" spans="1:7" s="2" customFormat="1" ht="135" x14ac:dyDescent="0.25">
      <c r="A182" s="13">
        <f t="shared" si="2"/>
        <v>158</v>
      </c>
      <c r="B182" s="10">
        <v>1130301</v>
      </c>
      <c r="C182" s="10">
        <v>187513</v>
      </c>
      <c r="D182" s="2" t="s">
        <v>610</v>
      </c>
      <c r="E182" s="10">
        <f>IFERROR(VLOOKUP(B182,[1]Лист2!C$1:F$65536,4,0),"")</f>
        <v>10</v>
      </c>
      <c r="F182" s="11">
        <v>336.4</v>
      </c>
      <c r="G182" s="12">
        <v>7.0000000000000007E-2</v>
      </c>
    </row>
    <row r="183" spans="1:7" s="2" customFormat="1" ht="120" x14ac:dyDescent="0.25">
      <c r="A183" s="13">
        <f t="shared" si="2"/>
        <v>159</v>
      </c>
      <c r="B183" s="10">
        <v>1130302</v>
      </c>
      <c r="C183" s="10">
        <v>187516</v>
      </c>
      <c r="D183" s="2" t="s">
        <v>611</v>
      </c>
      <c r="E183" s="10">
        <f>IFERROR(VLOOKUP(B183,[1]Лист2!C$1:F$65536,4,0),"")</f>
        <v>10</v>
      </c>
      <c r="F183" s="11">
        <v>316.47000000000003</v>
      </c>
      <c r="G183" s="12">
        <v>7.0000000000000007E-2</v>
      </c>
    </row>
    <row r="184" spans="1:7" s="2" customFormat="1" ht="75" x14ac:dyDescent="0.25">
      <c r="A184" s="13">
        <f t="shared" si="2"/>
        <v>160</v>
      </c>
      <c r="B184" s="10">
        <v>1130315</v>
      </c>
      <c r="C184" s="10">
        <v>482115</v>
      </c>
      <c r="D184" s="2" t="s">
        <v>612</v>
      </c>
      <c r="E184" s="10">
        <f>IFERROR(VLOOKUP(B184,[1]Лист2!C$1:F$65536,4,0),"")</f>
        <v>14</v>
      </c>
      <c r="F184" s="11">
        <v>176.9</v>
      </c>
      <c r="G184" s="12">
        <v>7.0000000000000007E-2</v>
      </c>
    </row>
    <row r="185" spans="1:7" s="2" customFormat="1" ht="105" x14ac:dyDescent="0.25">
      <c r="A185" s="13">
        <f t="shared" si="2"/>
        <v>161</v>
      </c>
      <c r="B185" s="10">
        <v>1130306</v>
      </c>
      <c r="C185" s="10">
        <v>273958</v>
      </c>
      <c r="D185" s="2" t="s">
        <v>613</v>
      </c>
      <c r="E185" s="10">
        <f>IFERROR(VLOOKUP(B185,[1]Лист2!C$1:F$65536,4,0),"")</f>
        <v>12</v>
      </c>
      <c r="F185" s="11">
        <v>288.60000000000002</v>
      </c>
      <c r="G185" s="12">
        <v>7.0000000000000007E-2</v>
      </c>
    </row>
    <row r="186" spans="1:7" s="2" customFormat="1" ht="120" x14ac:dyDescent="0.25">
      <c r="A186" s="13">
        <f t="shared" si="2"/>
        <v>162</v>
      </c>
      <c r="B186" s="10">
        <v>1130314</v>
      </c>
      <c r="C186" s="10">
        <v>482122</v>
      </c>
      <c r="D186" s="2" t="s">
        <v>614</v>
      </c>
      <c r="E186" s="10">
        <f>IFERROR(VLOOKUP(B186,[1]Лист2!C$1:F$65536,4,0),"")</f>
        <v>10</v>
      </c>
      <c r="F186" s="11">
        <v>271.67</v>
      </c>
      <c r="G186" s="12">
        <v>7.0000000000000007E-2</v>
      </c>
    </row>
    <row r="187" spans="1:7" s="2" customFormat="1" ht="75" x14ac:dyDescent="0.25">
      <c r="A187" s="13">
        <f t="shared" si="2"/>
        <v>163</v>
      </c>
      <c r="B187" s="10">
        <v>1130323</v>
      </c>
      <c r="C187" s="10" t="s">
        <v>304</v>
      </c>
      <c r="D187" s="2" t="s">
        <v>615</v>
      </c>
      <c r="E187" s="10">
        <f>IFERROR(VLOOKUP(B187,[1]Лист2!C$1:F$65536,4,0),"")</f>
        <v>20</v>
      </c>
      <c r="F187" s="11">
        <v>99.13</v>
      </c>
      <c r="G187" s="12">
        <v>7.0000000000000007E-2</v>
      </c>
    </row>
    <row r="188" spans="1:7" s="2" customFormat="1" ht="60" x14ac:dyDescent="0.25">
      <c r="A188" s="13">
        <f t="shared" si="2"/>
        <v>164</v>
      </c>
      <c r="B188" s="10">
        <v>1130310</v>
      </c>
      <c r="C188" s="10">
        <v>380805</v>
      </c>
      <c r="D188" s="2" t="s">
        <v>616</v>
      </c>
      <c r="E188" s="10">
        <f>IFERROR(VLOOKUP(B188,[1]Лист2!C$1:F$65536,4,0),"")</f>
        <v>15</v>
      </c>
      <c r="F188" s="11">
        <v>148.59</v>
      </c>
      <c r="G188" s="12">
        <v>7.0000000000000007E-2</v>
      </c>
    </row>
    <row r="189" spans="1:7" s="2" customFormat="1" ht="105" x14ac:dyDescent="0.25">
      <c r="A189" s="13">
        <f t="shared" si="2"/>
        <v>165</v>
      </c>
      <c r="B189" s="10">
        <v>1130307</v>
      </c>
      <c r="C189" s="10">
        <v>273959</v>
      </c>
      <c r="D189" s="2" t="s">
        <v>617</v>
      </c>
      <c r="E189" s="10">
        <f>IFERROR(VLOOKUP(B189,[1]Лист2!C$1:F$65536,4,0),"")</f>
        <v>10</v>
      </c>
      <c r="F189" s="11">
        <v>216.61</v>
      </c>
      <c r="G189" s="12">
        <v>7.0000000000000007E-2</v>
      </c>
    </row>
    <row r="190" spans="1:7" s="2" customFormat="1" ht="60" x14ac:dyDescent="0.25">
      <c r="A190" s="13">
        <f t="shared" si="2"/>
        <v>166</v>
      </c>
      <c r="B190" s="10">
        <v>1130309</v>
      </c>
      <c r="C190" s="10">
        <v>380804</v>
      </c>
      <c r="D190" s="2" t="s">
        <v>618</v>
      </c>
      <c r="E190" s="10">
        <f>IFERROR(VLOOKUP(B190,[1]Лист2!C$1:F$65536,4,0),"")</f>
        <v>12</v>
      </c>
      <c r="F190" s="11">
        <v>133.74</v>
      </c>
      <c r="G190" s="12">
        <v>7.0000000000000007E-2</v>
      </c>
    </row>
    <row r="191" spans="1:7" s="2" customFormat="1" x14ac:dyDescent="0.25">
      <c r="A191" s="13" t="str">
        <f t="shared" si="2"/>
        <v/>
      </c>
      <c r="B191" s="10"/>
      <c r="C191" s="10" t="s">
        <v>304</v>
      </c>
      <c r="D191" s="2" t="s">
        <v>30</v>
      </c>
      <c r="E191" s="10" t="str">
        <f>IFERROR(VLOOKUP(B191,[1]Лист2!C$1:F$65536,4,0),"")</f>
        <v/>
      </c>
      <c r="F191" s="11"/>
      <c r="G191" s="12"/>
    </row>
    <row r="192" spans="1:7" s="2" customFormat="1" ht="180" x14ac:dyDescent="0.25">
      <c r="A192" s="13">
        <f t="shared" si="2"/>
        <v>167</v>
      </c>
      <c r="B192" s="10">
        <v>1130407</v>
      </c>
      <c r="C192" s="10">
        <v>481399</v>
      </c>
      <c r="D192" s="2" t="s">
        <v>619</v>
      </c>
      <c r="E192" s="10"/>
      <c r="F192" s="11">
        <v>518.05999999999995</v>
      </c>
      <c r="G192" s="12">
        <v>7.0000000000000007E-2</v>
      </c>
    </row>
    <row r="193" spans="1:7" s="2" customFormat="1" ht="105" x14ac:dyDescent="0.25">
      <c r="A193" s="13">
        <f t="shared" si="2"/>
        <v>168</v>
      </c>
      <c r="B193" s="10">
        <v>1130410</v>
      </c>
      <c r="C193" s="10">
        <v>482127</v>
      </c>
      <c r="D193" s="2" t="s">
        <v>620</v>
      </c>
      <c r="E193" s="10">
        <f>IFERROR(VLOOKUP(B193,[1]Лист2!C$1:F$65536,4,0),"")</f>
        <v>10</v>
      </c>
      <c r="F193" s="11">
        <v>263.44</v>
      </c>
      <c r="G193" s="12">
        <v>7.0000000000000007E-2</v>
      </c>
    </row>
    <row r="194" spans="1:7" s="2" customFormat="1" ht="120" x14ac:dyDescent="0.25">
      <c r="A194" s="13">
        <f t="shared" si="2"/>
        <v>169</v>
      </c>
      <c r="B194" s="10">
        <v>1130429</v>
      </c>
      <c r="C194" s="10" t="s">
        <v>304</v>
      </c>
      <c r="D194" s="2" t="s">
        <v>336</v>
      </c>
      <c r="E194" s="10">
        <f>IFERROR(VLOOKUP(B194,[1]Лист2!C$1:F$65536,4,0),"")</f>
        <v>12</v>
      </c>
      <c r="F194" s="11">
        <v>207.9</v>
      </c>
      <c r="G194" s="12">
        <v>7.0000000000000007E-2</v>
      </c>
    </row>
    <row r="195" spans="1:7" s="2" customFormat="1" ht="135" x14ac:dyDescent="0.25">
      <c r="A195" s="13">
        <f t="shared" si="2"/>
        <v>170</v>
      </c>
      <c r="B195" s="10">
        <v>1130403</v>
      </c>
      <c r="C195" s="10">
        <v>185413</v>
      </c>
      <c r="D195" s="2" t="s">
        <v>621</v>
      </c>
      <c r="E195" s="10">
        <f>IFERROR(VLOOKUP(B195,[1]Лист2!C$1:F$65536,4,0),"")</f>
        <v>13</v>
      </c>
      <c r="F195" s="11">
        <v>206.29</v>
      </c>
      <c r="G195" s="12">
        <v>7.0000000000000007E-2</v>
      </c>
    </row>
    <row r="196" spans="1:7" s="2" customFormat="1" ht="75" x14ac:dyDescent="0.25">
      <c r="A196" s="13">
        <f t="shared" si="2"/>
        <v>171</v>
      </c>
      <c r="B196" s="10">
        <v>1130406</v>
      </c>
      <c r="C196" s="10">
        <v>403913</v>
      </c>
      <c r="D196" s="2" t="s">
        <v>622</v>
      </c>
      <c r="E196" s="10">
        <f>IFERROR(VLOOKUP(B196,[1]Лист2!C$1:F$65536,4,0),"")</f>
        <v>10</v>
      </c>
      <c r="F196" s="11">
        <v>159.19999999999999</v>
      </c>
      <c r="G196" s="12">
        <v>7.0000000000000007E-2</v>
      </c>
    </row>
    <row r="197" spans="1:7" s="2" customFormat="1" ht="75" x14ac:dyDescent="0.25">
      <c r="A197" s="13">
        <f t="shared" si="2"/>
        <v>172</v>
      </c>
      <c r="B197" s="10">
        <v>1130422</v>
      </c>
      <c r="C197" s="10" t="s">
        <v>304</v>
      </c>
      <c r="D197" s="2" t="s">
        <v>623</v>
      </c>
      <c r="E197" s="10">
        <f>IFERROR(VLOOKUP(B197,[1]Лист2!C$1:F$65536,4,0),"")</f>
        <v>10</v>
      </c>
      <c r="F197" s="11">
        <v>200.1</v>
      </c>
      <c r="G197" s="12">
        <v>7.0000000000000007E-2</v>
      </c>
    </row>
    <row r="198" spans="1:7" s="2" customFormat="1" ht="165" x14ac:dyDescent="0.25">
      <c r="A198" s="13">
        <f t="shared" si="2"/>
        <v>173</v>
      </c>
      <c r="B198" s="10">
        <v>1130439</v>
      </c>
      <c r="C198" s="10"/>
      <c r="D198" s="2" t="s">
        <v>2239</v>
      </c>
      <c r="E198" s="10">
        <f>IFERROR(VLOOKUP(B198,[1]Лист2!C$1:F$65536,4,0),"")</f>
        <v>2</v>
      </c>
      <c r="F198" s="11">
        <v>707.17</v>
      </c>
      <c r="G198" s="12">
        <v>7.0000000000000007E-2</v>
      </c>
    </row>
    <row r="199" spans="1:7" s="2" customFormat="1" x14ac:dyDescent="0.25">
      <c r="A199" s="13" t="str">
        <f t="shared" si="2"/>
        <v/>
      </c>
      <c r="B199" s="10"/>
      <c r="C199" s="10" t="s">
        <v>304</v>
      </c>
      <c r="D199" s="2" t="s">
        <v>31</v>
      </c>
      <c r="E199" s="10" t="str">
        <f>IFERROR(VLOOKUP(B199,[1]Лист2!C$1:F$65536,4,0),"")</f>
        <v/>
      </c>
      <c r="F199" s="11"/>
      <c r="G199" s="12"/>
    </row>
    <row r="200" spans="1:7" s="2" customFormat="1" x14ac:dyDescent="0.25">
      <c r="A200" s="13" t="str">
        <f t="shared" si="2"/>
        <v/>
      </c>
      <c r="B200" s="10"/>
      <c r="C200" s="10" t="s">
        <v>304</v>
      </c>
      <c r="D200" s="2" t="s">
        <v>32</v>
      </c>
      <c r="E200" s="10" t="str">
        <f>IFERROR(VLOOKUP(B200,[1]Лист2!C$1:F$65536,4,0),"")</f>
        <v/>
      </c>
      <c r="F200" s="11"/>
      <c r="G200" s="12"/>
    </row>
    <row r="201" spans="1:7" s="2" customFormat="1" x14ac:dyDescent="0.25">
      <c r="A201" s="13">
        <f t="shared" si="2"/>
        <v>174</v>
      </c>
      <c r="B201" s="10">
        <v>1140101</v>
      </c>
      <c r="C201" s="10">
        <v>36252</v>
      </c>
      <c r="D201" s="2" t="s">
        <v>624</v>
      </c>
      <c r="E201" s="10">
        <f>IFERROR(VLOOKUP(B201,[1]Лист2!C$1:F$65536,4,0),"")</f>
        <v>35</v>
      </c>
      <c r="F201" s="11">
        <v>8.2899999999999991</v>
      </c>
      <c r="G201" s="12">
        <v>7.0000000000000007E-2</v>
      </c>
    </row>
    <row r="202" spans="1:7" s="2" customFormat="1" x14ac:dyDescent="0.25">
      <c r="A202" s="13">
        <f t="shared" si="2"/>
        <v>175</v>
      </c>
      <c r="B202" s="10">
        <v>1140102</v>
      </c>
      <c r="C202" s="10">
        <v>353421</v>
      </c>
      <c r="D202" s="2" t="s">
        <v>625</v>
      </c>
      <c r="E202" s="10">
        <f>IFERROR(VLOOKUP(B202,[1]Лист2!C$1:F$65536,4,0),"")</f>
        <v>35</v>
      </c>
      <c r="F202" s="11">
        <v>8.2899999999999991</v>
      </c>
      <c r="G202" s="12">
        <v>7.0000000000000007E-2</v>
      </c>
    </row>
    <row r="203" spans="1:7" s="2" customFormat="1" x14ac:dyDescent="0.25">
      <c r="A203" s="13" t="str">
        <f t="shared" si="2"/>
        <v/>
      </c>
      <c r="B203" s="10"/>
      <c r="C203" s="10" t="s">
        <v>304</v>
      </c>
      <c r="D203" s="2" t="s">
        <v>33</v>
      </c>
      <c r="E203" s="10" t="str">
        <f>IFERROR(VLOOKUP(B203,[1]Лист2!C$1:F$65536,4,0),"")</f>
        <v/>
      </c>
      <c r="F203" s="11"/>
      <c r="G203" s="12"/>
    </row>
    <row r="204" spans="1:7" s="2" customFormat="1" x14ac:dyDescent="0.25">
      <c r="A204" s="13">
        <f t="shared" si="2"/>
        <v>176</v>
      </c>
      <c r="B204" s="10">
        <v>1140403</v>
      </c>
      <c r="C204" s="10">
        <v>480825</v>
      </c>
      <c r="D204" s="2" t="s">
        <v>34</v>
      </c>
      <c r="E204" s="10">
        <f>IFERROR(VLOOKUP(B204,[1]Лист2!C$1:F$65536,4,0),"")</f>
        <v>750</v>
      </c>
      <c r="F204" s="11">
        <v>1.32</v>
      </c>
      <c r="G204" s="12">
        <v>7.0000000000000007E-2</v>
      </c>
    </row>
    <row r="205" spans="1:7" s="2" customFormat="1" x14ac:dyDescent="0.25">
      <c r="A205" s="13">
        <f t="shared" ref="A205:A268" si="3">IF(B205&gt;1,IF(B204&gt;1,A204+1,IF(B203&gt;1,A203+1,IF(B202&gt;1,A202+1,A201+1))),"")</f>
        <v>177</v>
      </c>
      <c r="B205" s="10">
        <v>1140402</v>
      </c>
      <c r="C205" s="10">
        <v>153325</v>
      </c>
      <c r="D205" s="2" t="s">
        <v>626</v>
      </c>
      <c r="E205" s="10">
        <f>IFERROR(VLOOKUP(B205,[1]Лист2!C$1:F$65536,4,0),"")</f>
        <v>1000</v>
      </c>
      <c r="F205" s="11">
        <v>3.01</v>
      </c>
      <c r="G205" s="12">
        <v>7.0000000000000007E-2</v>
      </c>
    </row>
    <row r="206" spans="1:7" s="2" customFormat="1" x14ac:dyDescent="0.25">
      <c r="A206" s="13" t="str">
        <f t="shared" si="3"/>
        <v/>
      </c>
      <c r="B206" s="10"/>
      <c r="C206" s="10" t="s">
        <v>304</v>
      </c>
      <c r="D206" s="2" t="s">
        <v>35</v>
      </c>
      <c r="E206" s="10" t="str">
        <f>IFERROR(VLOOKUP(B206,[1]Лист2!C$1:F$65536,4,0),"")</f>
        <v/>
      </c>
      <c r="F206" s="11"/>
      <c r="G206" s="12"/>
    </row>
    <row r="207" spans="1:7" s="2" customFormat="1" x14ac:dyDescent="0.25">
      <c r="A207" s="13">
        <f t="shared" si="3"/>
        <v>178</v>
      </c>
      <c r="B207" s="10">
        <v>1140302</v>
      </c>
      <c r="C207" s="10" t="s">
        <v>304</v>
      </c>
      <c r="D207" s="2" t="s">
        <v>337</v>
      </c>
      <c r="E207" s="10">
        <f>IFERROR(VLOOKUP(B207,[1]Лист2!C$1:F$65536,4,0),"")</f>
        <v>900</v>
      </c>
      <c r="F207" s="11">
        <v>2.6</v>
      </c>
      <c r="G207" s="12">
        <v>7.0000000000000007E-2</v>
      </c>
    </row>
    <row r="208" spans="1:7" s="2" customFormat="1" x14ac:dyDescent="0.25">
      <c r="A208" s="13">
        <f t="shared" si="3"/>
        <v>179</v>
      </c>
      <c r="B208" s="10">
        <v>1140301</v>
      </c>
      <c r="C208" s="10">
        <v>153713</v>
      </c>
      <c r="D208" s="2" t="s">
        <v>627</v>
      </c>
      <c r="E208" s="10">
        <f>IFERROR(VLOOKUP(B208,[1]Лист2!C$1:F$65536,4,0),"")</f>
        <v>700</v>
      </c>
      <c r="F208" s="11">
        <v>1.74</v>
      </c>
      <c r="G208" s="12">
        <v>7.0000000000000007E-2</v>
      </c>
    </row>
    <row r="209" spans="1:7" s="2" customFormat="1" x14ac:dyDescent="0.25">
      <c r="A209" s="13" t="str">
        <f t="shared" si="3"/>
        <v/>
      </c>
      <c r="B209" s="10"/>
      <c r="C209" s="10" t="s">
        <v>304</v>
      </c>
      <c r="D209" s="2" t="s">
        <v>36</v>
      </c>
      <c r="E209" s="10" t="str">
        <f>IFERROR(VLOOKUP(B209,[1]Лист2!C$1:F$65536,4,0),"")</f>
        <v/>
      </c>
      <c r="F209" s="11"/>
      <c r="G209" s="12"/>
    </row>
    <row r="210" spans="1:7" s="2" customFormat="1" x14ac:dyDescent="0.25">
      <c r="A210" s="13">
        <f t="shared" si="3"/>
        <v>180</v>
      </c>
      <c r="B210" s="10">
        <v>1140201</v>
      </c>
      <c r="C210" s="10">
        <v>96694</v>
      </c>
      <c r="D210" s="2" t="s">
        <v>628</v>
      </c>
      <c r="E210" s="10">
        <f>IFERROR(VLOOKUP(B210,[1]Лист2!C$1:F$65536,4,0),"")</f>
        <v>1000</v>
      </c>
      <c r="F210" s="11">
        <v>1.94</v>
      </c>
      <c r="G210" s="12">
        <v>7.0000000000000007E-2</v>
      </c>
    </row>
    <row r="211" spans="1:7" s="2" customFormat="1" x14ac:dyDescent="0.25">
      <c r="A211" s="13">
        <f t="shared" si="3"/>
        <v>181</v>
      </c>
      <c r="B211" s="10">
        <v>1140203</v>
      </c>
      <c r="C211" s="10">
        <v>160031</v>
      </c>
      <c r="D211" s="2" t="s">
        <v>629</v>
      </c>
      <c r="E211" s="10">
        <f>IFERROR(VLOOKUP(B211,[1]Лист2!C$1:F$65536,4,0),"")</f>
        <v>900</v>
      </c>
      <c r="F211" s="11">
        <v>5.47</v>
      </c>
      <c r="G211" s="12">
        <v>7.0000000000000007E-2</v>
      </c>
    </row>
    <row r="212" spans="1:7" s="2" customFormat="1" x14ac:dyDescent="0.25">
      <c r="A212" s="13">
        <f t="shared" si="3"/>
        <v>182</v>
      </c>
      <c r="B212" s="10">
        <v>1140202</v>
      </c>
      <c r="C212" s="10">
        <v>96695</v>
      </c>
      <c r="D212" s="2" t="s">
        <v>630</v>
      </c>
      <c r="E212" s="10">
        <f>IFERROR(VLOOKUP(B212,[1]Лист2!C$1:F$65536,4,0),"")</f>
        <v>750</v>
      </c>
      <c r="F212" s="11">
        <v>5.7</v>
      </c>
      <c r="G212" s="12">
        <v>7.0000000000000007E-2</v>
      </c>
    </row>
    <row r="213" spans="1:7" s="2" customFormat="1" x14ac:dyDescent="0.25">
      <c r="A213" s="13" t="str">
        <f t="shared" si="3"/>
        <v/>
      </c>
      <c r="B213" s="10"/>
      <c r="C213" s="10" t="s">
        <v>304</v>
      </c>
      <c r="D213" s="2" t="s">
        <v>37</v>
      </c>
      <c r="E213" s="10" t="str">
        <f>IFERROR(VLOOKUP(B213,[1]Лист2!C$1:F$65536,4,0),"")</f>
        <v/>
      </c>
      <c r="F213" s="11"/>
      <c r="G213" s="12"/>
    </row>
    <row r="214" spans="1:7" s="2" customFormat="1" x14ac:dyDescent="0.25">
      <c r="A214" s="13" t="str">
        <f t="shared" si="3"/>
        <v/>
      </c>
      <c r="B214" s="10"/>
      <c r="C214" s="10" t="s">
        <v>304</v>
      </c>
      <c r="D214" s="2" t="s">
        <v>38</v>
      </c>
      <c r="E214" s="10" t="str">
        <f>IFERROR(VLOOKUP(B214,[1]Лист2!C$1:F$65536,4,0),"")</f>
        <v/>
      </c>
      <c r="F214" s="11"/>
      <c r="G214" s="12"/>
    </row>
    <row r="215" spans="1:7" s="2" customFormat="1" ht="30" x14ac:dyDescent="0.25">
      <c r="A215" s="13">
        <f t="shared" si="3"/>
        <v>183</v>
      </c>
      <c r="B215" s="10">
        <v>1150201</v>
      </c>
      <c r="C215" s="10">
        <v>113318</v>
      </c>
      <c r="D215" s="2" t="s">
        <v>632</v>
      </c>
      <c r="E215" s="10">
        <f>IFERROR(VLOOKUP(B215,[1]Лист2!C$1:F$65536,4,0),"")</f>
        <v>120</v>
      </c>
      <c r="F215" s="11">
        <v>7.15</v>
      </c>
      <c r="G215" s="12">
        <v>7.0000000000000007E-2</v>
      </c>
    </row>
    <row r="216" spans="1:7" s="2" customFormat="1" ht="45" x14ac:dyDescent="0.25">
      <c r="A216" s="13">
        <f t="shared" si="3"/>
        <v>184</v>
      </c>
      <c r="B216" s="10">
        <v>1150202</v>
      </c>
      <c r="C216" s="10">
        <v>186686</v>
      </c>
      <c r="D216" s="2" t="s">
        <v>633</v>
      </c>
      <c r="E216" s="10">
        <f>IFERROR(VLOOKUP(B216,[1]Лист2!C$1:F$65536,4,0),"")</f>
        <v>70</v>
      </c>
      <c r="F216" s="11">
        <v>7.78</v>
      </c>
      <c r="G216" s="12">
        <v>7.0000000000000007E-2</v>
      </c>
    </row>
    <row r="217" spans="1:7" s="2" customFormat="1" ht="60" x14ac:dyDescent="0.25">
      <c r="A217" s="13">
        <f t="shared" si="3"/>
        <v>185</v>
      </c>
      <c r="B217" s="10">
        <v>1150206</v>
      </c>
      <c r="C217" s="10">
        <v>131146</v>
      </c>
      <c r="D217" s="2" t="s">
        <v>631</v>
      </c>
      <c r="E217" s="10">
        <f>IFERROR(VLOOKUP(B217,[1]Лист2!C$1:F$65536,4,0),"")</f>
        <v>70</v>
      </c>
      <c r="F217" s="11">
        <v>14.5</v>
      </c>
      <c r="G217" s="12">
        <v>7.0000000000000007E-2</v>
      </c>
    </row>
    <row r="218" spans="1:7" s="2" customFormat="1" ht="45" x14ac:dyDescent="0.25">
      <c r="A218" s="13">
        <f t="shared" si="3"/>
        <v>186</v>
      </c>
      <c r="B218" s="10" t="s">
        <v>39</v>
      </c>
      <c r="C218" s="10">
        <v>113315</v>
      </c>
      <c r="D218" s="2" t="s">
        <v>634</v>
      </c>
      <c r="E218" s="10">
        <f>IFERROR(VLOOKUP(B218,[1]Лист2!C$1:F$65536,4,0),"")</f>
        <v>70</v>
      </c>
      <c r="F218" s="11">
        <v>11.38</v>
      </c>
      <c r="G218" s="12">
        <v>7.0000000000000007E-2</v>
      </c>
    </row>
    <row r="219" spans="1:7" s="2" customFormat="1" ht="30" x14ac:dyDescent="0.25">
      <c r="A219" s="13">
        <f t="shared" si="3"/>
        <v>187</v>
      </c>
      <c r="B219" s="10">
        <v>1150203</v>
      </c>
      <c r="C219" s="10">
        <v>441284</v>
      </c>
      <c r="D219" s="2" t="s">
        <v>635</v>
      </c>
      <c r="E219" s="10">
        <f>IFERROR(VLOOKUP(B219,[1]Лист2!C$1:F$65536,4,0),"")</f>
        <v>900</v>
      </c>
      <c r="F219" s="11">
        <v>5.41</v>
      </c>
      <c r="G219" s="12">
        <v>7.0000000000000007E-2</v>
      </c>
    </row>
    <row r="220" spans="1:7" s="2" customFormat="1" ht="30" x14ac:dyDescent="0.25">
      <c r="A220" s="13">
        <f t="shared" si="3"/>
        <v>188</v>
      </c>
      <c r="B220" s="10">
        <v>1150204</v>
      </c>
      <c r="C220" s="10">
        <v>441291</v>
      </c>
      <c r="D220" s="2" t="s">
        <v>636</v>
      </c>
      <c r="E220" s="10">
        <f>IFERROR(VLOOKUP(B220,[1]Лист2!C$1:F$65536,4,0),"")</f>
        <v>750</v>
      </c>
      <c r="F220" s="11">
        <v>4.3</v>
      </c>
      <c r="G220" s="12">
        <v>7.0000000000000007E-2</v>
      </c>
    </row>
    <row r="221" spans="1:7" s="2" customFormat="1" x14ac:dyDescent="0.25">
      <c r="A221" s="13" t="str">
        <f t="shared" si="3"/>
        <v/>
      </c>
      <c r="B221" s="10"/>
      <c r="C221" s="10" t="s">
        <v>304</v>
      </c>
      <c r="D221" s="2" t="s">
        <v>40</v>
      </c>
      <c r="E221" s="10" t="str">
        <f>IFERROR(VLOOKUP(B221,[1]Лист2!C$1:F$65536,4,0),"")</f>
        <v/>
      </c>
      <c r="F221" s="11"/>
      <c r="G221" s="12"/>
    </row>
    <row r="222" spans="1:7" s="2" customFormat="1" ht="75" x14ac:dyDescent="0.25">
      <c r="A222" s="13">
        <f t="shared" si="3"/>
        <v>189</v>
      </c>
      <c r="B222" s="10">
        <v>1150101</v>
      </c>
      <c r="C222" s="10">
        <v>113313</v>
      </c>
      <c r="D222" s="2" t="s">
        <v>637</v>
      </c>
      <c r="E222" s="10">
        <f>IFERROR(VLOOKUP(B222,[1]Лист2!C$1:F$65536,4,0),"")</f>
        <v>25</v>
      </c>
      <c r="F222" s="11">
        <v>22.19</v>
      </c>
      <c r="G222" s="12">
        <v>7.0000000000000007E-2</v>
      </c>
    </row>
    <row r="223" spans="1:7" s="2" customFormat="1" ht="75" x14ac:dyDescent="0.25">
      <c r="A223" s="13">
        <f t="shared" si="3"/>
        <v>190</v>
      </c>
      <c r="B223" s="10">
        <v>1150111</v>
      </c>
      <c r="C223" s="10">
        <v>477879</v>
      </c>
      <c r="D223" s="2" t="s">
        <v>644</v>
      </c>
      <c r="E223" s="10">
        <f>IFERROR(VLOOKUP(B223,[1]Лист2!C$1:F$65536,4,0),"")</f>
        <v>25</v>
      </c>
      <c r="F223" s="11">
        <v>22.19</v>
      </c>
      <c r="G223" s="12">
        <v>7.0000000000000007E-2</v>
      </c>
    </row>
    <row r="224" spans="1:7" s="2" customFormat="1" ht="75" x14ac:dyDescent="0.25">
      <c r="A224" s="13">
        <f t="shared" si="3"/>
        <v>191</v>
      </c>
      <c r="B224" s="10">
        <v>1150102</v>
      </c>
      <c r="C224" s="10">
        <v>191656</v>
      </c>
      <c r="D224" s="2" t="s">
        <v>645</v>
      </c>
      <c r="E224" s="10">
        <f>IFERROR(VLOOKUP(B224,[1]Лист2!C$1:F$65536,4,0),"")</f>
        <v>25</v>
      </c>
      <c r="F224" s="11">
        <v>22.19</v>
      </c>
      <c r="G224" s="12">
        <v>7.0000000000000007E-2</v>
      </c>
    </row>
    <row r="225" spans="1:7" s="2" customFormat="1" ht="60" x14ac:dyDescent="0.25">
      <c r="A225" s="13">
        <f t="shared" si="3"/>
        <v>192</v>
      </c>
      <c r="B225" s="10">
        <v>1150124</v>
      </c>
      <c r="C225" s="10"/>
      <c r="D225" s="2" t="s">
        <v>2242</v>
      </c>
      <c r="E225" s="10"/>
      <c r="F225" s="11">
        <v>19.91</v>
      </c>
      <c r="G225" s="12">
        <v>7.0000000000000007E-2</v>
      </c>
    </row>
    <row r="226" spans="1:7" s="2" customFormat="1" ht="75" x14ac:dyDescent="0.25">
      <c r="A226" s="13">
        <f t="shared" si="3"/>
        <v>193</v>
      </c>
      <c r="B226" s="10">
        <v>1150112</v>
      </c>
      <c r="C226" s="10">
        <v>477881</v>
      </c>
      <c r="D226" s="2" t="s">
        <v>646</v>
      </c>
      <c r="E226" s="10">
        <f>IFERROR(VLOOKUP(B226,[1]Лист2!C$1:F$65536,4,0),"")</f>
        <v>25</v>
      </c>
      <c r="F226" s="11">
        <v>22.19</v>
      </c>
      <c r="G226" s="12">
        <v>7.0000000000000007E-2</v>
      </c>
    </row>
    <row r="227" spans="1:7" s="2" customFormat="1" ht="60" x14ac:dyDescent="0.25">
      <c r="A227" s="13">
        <f t="shared" si="3"/>
        <v>194</v>
      </c>
      <c r="B227" s="10">
        <v>1150103</v>
      </c>
      <c r="C227" s="10">
        <v>113314</v>
      </c>
      <c r="D227" s="2" t="s">
        <v>647</v>
      </c>
      <c r="E227" s="10">
        <f>IFERROR(VLOOKUP(B227,[1]Лист2!C$1:F$65536,4,0),"")</f>
        <v>25</v>
      </c>
      <c r="F227" s="11">
        <v>17.98</v>
      </c>
      <c r="G227" s="12">
        <v>7.0000000000000007E-2</v>
      </c>
    </row>
    <row r="228" spans="1:7" s="2" customFormat="1" ht="60" x14ac:dyDescent="0.25">
      <c r="A228" s="13">
        <f t="shared" si="3"/>
        <v>195</v>
      </c>
      <c r="B228" s="10">
        <v>1150113</v>
      </c>
      <c r="C228" s="10">
        <v>477883</v>
      </c>
      <c r="D228" s="2" t="s">
        <v>648</v>
      </c>
      <c r="E228" s="10">
        <f>IFERROR(VLOOKUP(B228,[1]Лист2!C$1:F$65536,4,0),"")</f>
        <v>25</v>
      </c>
      <c r="F228" s="11">
        <v>17.98</v>
      </c>
      <c r="G228" s="12">
        <v>7.0000000000000007E-2</v>
      </c>
    </row>
    <row r="229" spans="1:7" s="2" customFormat="1" ht="60" x14ac:dyDescent="0.25">
      <c r="A229" s="13">
        <f t="shared" si="3"/>
        <v>196</v>
      </c>
      <c r="B229" s="10">
        <v>1150121</v>
      </c>
      <c r="C229" s="10" t="s">
        <v>304</v>
      </c>
      <c r="D229" s="2" t="s">
        <v>657</v>
      </c>
      <c r="E229" s="10"/>
      <c r="F229" s="11">
        <v>18.18</v>
      </c>
      <c r="G229" s="12">
        <v>7.0000000000000007E-2</v>
      </c>
    </row>
    <row r="230" spans="1:7" s="2" customFormat="1" ht="60" x14ac:dyDescent="0.25">
      <c r="A230" s="13">
        <f t="shared" si="3"/>
        <v>197</v>
      </c>
      <c r="B230" s="10">
        <v>1150104</v>
      </c>
      <c r="C230" s="10">
        <v>113316</v>
      </c>
      <c r="D230" s="2" t="s">
        <v>649</v>
      </c>
      <c r="E230" s="10">
        <f>IFERROR(VLOOKUP(B230,[1]Лист2!C$1:F$65536,4,0),"")</f>
        <v>25</v>
      </c>
      <c r="F230" s="11">
        <v>18.88</v>
      </c>
      <c r="G230" s="12">
        <v>7.0000000000000007E-2</v>
      </c>
    </row>
    <row r="231" spans="1:7" s="2" customFormat="1" ht="45" x14ac:dyDescent="0.25">
      <c r="A231" s="13">
        <f t="shared" si="3"/>
        <v>198</v>
      </c>
      <c r="B231" s="10">
        <v>1150114</v>
      </c>
      <c r="C231" s="10">
        <v>477885</v>
      </c>
      <c r="D231" s="2" t="s">
        <v>650</v>
      </c>
      <c r="E231" s="10">
        <f>IFERROR(VLOOKUP(B231,[1]Лист2!C$1:F$65536,4,0),"")</f>
        <v>25</v>
      </c>
      <c r="F231" s="11">
        <v>18.88</v>
      </c>
      <c r="G231" s="12">
        <v>7.0000000000000007E-2</v>
      </c>
    </row>
    <row r="232" spans="1:7" s="2" customFormat="1" ht="45" x14ac:dyDescent="0.25">
      <c r="A232" s="13">
        <f t="shared" si="3"/>
        <v>199</v>
      </c>
      <c r="B232" s="10">
        <v>1150105</v>
      </c>
      <c r="C232" s="10">
        <v>149138</v>
      </c>
      <c r="D232" s="2" t="s">
        <v>651</v>
      </c>
      <c r="E232" s="10">
        <f>IFERROR(VLOOKUP(B232,[1]Лист2!C$1:F$65536,4,0),"")</f>
        <v>25</v>
      </c>
      <c r="F232" s="11">
        <v>17.920000000000002</v>
      </c>
      <c r="G232" s="12">
        <v>7.0000000000000007E-2</v>
      </c>
    </row>
    <row r="233" spans="1:7" s="2" customFormat="1" ht="45" x14ac:dyDescent="0.25">
      <c r="A233" s="13">
        <f t="shared" si="3"/>
        <v>200</v>
      </c>
      <c r="B233" s="10">
        <v>1150115</v>
      </c>
      <c r="C233" s="10">
        <v>477886</v>
      </c>
      <c r="D233" s="2" t="s">
        <v>652</v>
      </c>
      <c r="E233" s="10">
        <f>IFERROR(VLOOKUP(B233,[1]Лист2!C$1:F$65536,4,0),"")</f>
        <v>25</v>
      </c>
      <c r="F233" s="11">
        <v>17.920000000000002</v>
      </c>
      <c r="G233" s="12">
        <v>7.0000000000000007E-2</v>
      </c>
    </row>
    <row r="234" spans="1:7" s="2" customFormat="1" ht="45" x14ac:dyDescent="0.25">
      <c r="A234" s="13">
        <f t="shared" si="3"/>
        <v>201</v>
      </c>
      <c r="B234" s="10">
        <v>1150108</v>
      </c>
      <c r="C234" s="10">
        <v>83831</v>
      </c>
      <c r="D234" s="2" t="s">
        <v>653</v>
      </c>
      <c r="E234" s="10">
        <f>IFERROR(VLOOKUP(B234,[1]Лист2!C$1:F$65536,4,0),"")</f>
        <v>25</v>
      </c>
      <c r="F234" s="11">
        <v>20.84</v>
      </c>
      <c r="G234" s="12">
        <v>7.0000000000000007E-2</v>
      </c>
    </row>
    <row r="235" spans="1:7" s="2" customFormat="1" ht="45" x14ac:dyDescent="0.25">
      <c r="A235" s="13">
        <f t="shared" si="3"/>
        <v>202</v>
      </c>
      <c r="B235" s="10">
        <v>1150106</v>
      </c>
      <c r="C235" s="10">
        <v>114179</v>
      </c>
      <c r="D235" s="2" t="s">
        <v>638</v>
      </c>
      <c r="E235" s="10">
        <f>IFERROR(VLOOKUP(B235,[1]Лист2!C$1:F$65536,4,0),"")</f>
        <v>25</v>
      </c>
      <c r="F235" s="11">
        <v>17.05</v>
      </c>
      <c r="G235" s="12">
        <v>7.0000000000000007E-2</v>
      </c>
    </row>
    <row r="236" spans="1:7" s="2" customFormat="1" ht="45" x14ac:dyDescent="0.25">
      <c r="A236" s="13">
        <f t="shared" si="3"/>
        <v>203</v>
      </c>
      <c r="B236" s="10">
        <v>1150116</v>
      </c>
      <c r="C236" s="10">
        <v>482318</v>
      </c>
      <c r="D236" s="2" t="s">
        <v>639</v>
      </c>
      <c r="E236" s="10">
        <f>IFERROR(VLOOKUP(B236,[1]Лист2!C$1:F$65536,4,0),"")</f>
        <v>25</v>
      </c>
      <c r="F236" s="11">
        <v>17.05</v>
      </c>
      <c r="G236" s="12">
        <v>7.0000000000000007E-2</v>
      </c>
    </row>
    <row r="237" spans="1:7" s="2" customFormat="1" ht="45" x14ac:dyDescent="0.25">
      <c r="A237" s="13">
        <f t="shared" si="3"/>
        <v>204</v>
      </c>
      <c r="B237" s="10">
        <v>1150107</v>
      </c>
      <c r="C237" s="10">
        <v>283090</v>
      </c>
      <c r="D237" s="2" t="s">
        <v>640</v>
      </c>
      <c r="E237" s="10">
        <f>IFERROR(VLOOKUP(B237,[1]Лист2!C$1:F$65536,4,0),"")</f>
        <v>25</v>
      </c>
      <c r="F237" s="11">
        <v>20.91</v>
      </c>
      <c r="G237" s="12">
        <v>7.0000000000000007E-2</v>
      </c>
    </row>
    <row r="238" spans="1:7" s="2" customFormat="1" ht="45" x14ac:dyDescent="0.25">
      <c r="A238" s="13">
        <f t="shared" si="3"/>
        <v>205</v>
      </c>
      <c r="B238" s="10">
        <v>1150117</v>
      </c>
      <c r="C238" s="10">
        <v>482320</v>
      </c>
      <c r="D238" s="2" t="s">
        <v>641</v>
      </c>
      <c r="E238" s="10">
        <f>IFERROR(VLOOKUP(B238,[1]Лист2!C$1:F$65536,4,0),"")</f>
        <v>25</v>
      </c>
      <c r="F238" s="11">
        <v>20.91</v>
      </c>
      <c r="G238" s="12">
        <v>7.0000000000000007E-2</v>
      </c>
    </row>
    <row r="239" spans="1:7" s="2" customFormat="1" ht="60" x14ac:dyDescent="0.25">
      <c r="A239" s="13">
        <f t="shared" si="3"/>
        <v>206</v>
      </c>
      <c r="B239" s="10">
        <v>1150118</v>
      </c>
      <c r="C239" s="10">
        <v>482321</v>
      </c>
      <c r="D239" s="2" t="s">
        <v>642</v>
      </c>
      <c r="E239" s="10">
        <f>IFERROR(VLOOKUP(B239,[1]Лист2!C$1:F$65536,4,0),"")</f>
        <v>25</v>
      </c>
      <c r="F239" s="11">
        <v>23.81</v>
      </c>
      <c r="G239" s="12">
        <v>7.0000000000000007E-2</v>
      </c>
    </row>
    <row r="240" spans="1:7" s="2" customFormat="1" ht="60" x14ac:dyDescent="0.25">
      <c r="A240" s="13">
        <f t="shared" si="3"/>
        <v>207</v>
      </c>
      <c r="B240" s="10">
        <v>1150119</v>
      </c>
      <c r="C240" s="10">
        <v>482322</v>
      </c>
      <c r="D240" s="2" t="s">
        <v>643</v>
      </c>
      <c r="E240" s="10">
        <f>IFERROR(VLOOKUP(B240,[1]Лист2!C$1:F$65536,4,0),"")</f>
        <v>25</v>
      </c>
      <c r="F240" s="11">
        <v>23.81</v>
      </c>
      <c r="G240" s="12">
        <v>7.0000000000000007E-2</v>
      </c>
    </row>
    <row r="241" spans="1:7" s="2" customFormat="1" ht="60" x14ac:dyDescent="0.25">
      <c r="A241" s="13">
        <f t="shared" si="3"/>
        <v>208</v>
      </c>
      <c r="B241" s="10">
        <v>1150110</v>
      </c>
      <c r="C241" s="10">
        <v>482329</v>
      </c>
      <c r="D241" s="2" t="s">
        <v>654</v>
      </c>
      <c r="E241" s="10">
        <f>IFERROR(VLOOKUP(B241,[1]Лист2!C$1:F$65536,4,0),"")</f>
        <v>25</v>
      </c>
      <c r="F241" s="11">
        <v>22.82</v>
      </c>
      <c r="G241" s="12">
        <v>7.0000000000000007E-2</v>
      </c>
    </row>
    <row r="242" spans="1:7" s="2" customFormat="1" ht="60" x14ac:dyDescent="0.25">
      <c r="A242" s="13">
        <f t="shared" si="3"/>
        <v>209</v>
      </c>
      <c r="B242" s="10">
        <v>1150109</v>
      </c>
      <c r="C242" s="10">
        <v>482330</v>
      </c>
      <c r="D242" s="2" t="s">
        <v>655</v>
      </c>
      <c r="E242" s="10">
        <f>IFERROR(VLOOKUP(B242,[1]Лист2!C$1:F$65536,4,0),"")</f>
        <v>25</v>
      </c>
      <c r="F242" s="11">
        <v>22.82</v>
      </c>
      <c r="G242" s="12">
        <v>7.0000000000000007E-2</v>
      </c>
    </row>
    <row r="243" spans="1:7" s="2" customFormat="1" ht="75" x14ac:dyDescent="0.25">
      <c r="A243" s="13">
        <f t="shared" si="3"/>
        <v>210</v>
      </c>
      <c r="B243" s="10">
        <v>1150122</v>
      </c>
      <c r="C243" s="10" t="s">
        <v>304</v>
      </c>
      <c r="D243" s="2" t="s">
        <v>656</v>
      </c>
      <c r="E243" s="10"/>
      <c r="F243" s="11">
        <v>24.17</v>
      </c>
      <c r="G243" s="12">
        <v>7.0000000000000007E-2</v>
      </c>
    </row>
    <row r="244" spans="1:7" s="2" customFormat="1" ht="60" x14ac:dyDescent="0.25">
      <c r="A244" s="13">
        <f t="shared" si="3"/>
        <v>211</v>
      </c>
      <c r="B244" s="10">
        <v>1150123</v>
      </c>
      <c r="C244" s="10" t="s">
        <v>304</v>
      </c>
      <c r="D244" s="2" t="s">
        <v>338</v>
      </c>
      <c r="E244" s="10"/>
      <c r="F244" s="11">
        <v>20.95</v>
      </c>
      <c r="G244" s="12">
        <v>7.0000000000000007E-2</v>
      </c>
    </row>
    <row r="245" spans="1:7" s="2" customFormat="1" x14ac:dyDescent="0.25">
      <c r="A245" s="13" t="str">
        <f t="shared" si="3"/>
        <v/>
      </c>
      <c r="B245" s="10"/>
      <c r="C245" s="10" t="s">
        <v>304</v>
      </c>
      <c r="D245" s="2" t="s">
        <v>339</v>
      </c>
      <c r="E245" s="10" t="str">
        <f>IFERROR(VLOOKUP(B245,[1]Лист2!C$1:F$65536,4,0),"")</f>
        <v/>
      </c>
      <c r="F245" s="11"/>
      <c r="G245" s="12"/>
    </row>
    <row r="246" spans="1:7" s="2" customFormat="1" x14ac:dyDescent="0.25">
      <c r="A246" s="13" t="str">
        <f t="shared" si="3"/>
        <v/>
      </c>
      <c r="B246" s="10"/>
      <c r="C246" s="10" t="s">
        <v>304</v>
      </c>
      <c r="D246" s="2" t="s">
        <v>340</v>
      </c>
      <c r="E246" s="10" t="str">
        <f>IFERROR(VLOOKUP(B246,[1]Лист2!C$1:F$65536,4,0),"")</f>
        <v/>
      </c>
      <c r="F246" s="11"/>
      <c r="G246" s="12"/>
    </row>
    <row r="247" spans="1:7" s="2" customFormat="1" x14ac:dyDescent="0.25">
      <c r="A247" s="13" t="str">
        <f t="shared" si="3"/>
        <v/>
      </c>
      <c r="B247" s="10"/>
      <c r="C247" s="10" t="s">
        <v>304</v>
      </c>
      <c r="D247" s="2" t="s">
        <v>41</v>
      </c>
      <c r="E247" s="10" t="str">
        <f>IFERROR(VLOOKUP(B247,[1]Лист2!C$1:F$65536,4,0),"")</f>
        <v/>
      </c>
      <c r="F247" s="11"/>
      <c r="G247" s="12"/>
    </row>
    <row r="248" spans="1:7" s="2" customFormat="1" x14ac:dyDescent="0.25">
      <c r="A248" s="13">
        <f t="shared" si="3"/>
        <v>212</v>
      </c>
      <c r="B248" s="10">
        <v>1211404</v>
      </c>
      <c r="C248" s="10">
        <v>482556</v>
      </c>
      <c r="D248" s="2" t="s">
        <v>658</v>
      </c>
      <c r="E248" s="10">
        <f>IFERROR(VLOOKUP(B248,[1]Лист2!C$1:F$65536,4,0),"")</f>
        <v>10</v>
      </c>
      <c r="F248" s="11">
        <v>252.53</v>
      </c>
      <c r="G248" s="12">
        <v>7.0000000000000007E-2</v>
      </c>
    </row>
    <row r="249" spans="1:7" s="2" customFormat="1" x14ac:dyDescent="0.25">
      <c r="A249" s="13">
        <f t="shared" si="3"/>
        <v>213</v>
      </c>
      <c r="B249" s="10">
        <v>1211401</v>
      </c>
      <c r="C249" s="10">
        <v>482794</v>
      </c>
      <c r="D249" s="2" t="s">
        <v>659</v>
      </c>
      <c r="E249" s="10">
        <f>IFERROR(VLOOKUP(B249,[1]Лист2!C$1:F$65536,4,0),"")</f>
        <v>5</v>
      </c>
      <c r="F249" s="11">
        <v>501.68</v>
      </c>
      <c r="G249" s="12">
        <v>7.0000000000000007E-2</v>
      </c>
    </row>
    <row r="250" spans="1:7" s="2" customFormat="1" x14ac:dyDescent="0.25">
      <c r="A250" s="13" t="str">
        <f t="shared" si="3"/>
        <v/>
      </c>
      <c r="B250" s="10"/>
      <c r="C250" s="10" t="s">
        <v>304</v>
      </c>
      <c r="D250" s="2" t="s">
        <v>42</v>
      </c>
      <c r="E250" s="10" t="str">
        <f>IFERROR(VLOOKUP(B250,[1]Лист2!C$1:F$65536,4,0),"")</f>
        <v/>
      </c>
      <c r="F250" s="11"/>
      <c r="G250" s="12"/>
    </row>
    <row r="251" spans="1:7" s="2" customFormat="1" ht="60" x14ac:dyDescent="0.25">
      <c r="A251" s="13">
        <f t="shared" si="3"/>
        <v>214</v>
      </c>
      <c r="B251" s="10">
        <v>1210512</v>
      </c>
      <c r="C251" s="10">
        <v>482672</v>
      </c>
      <c r="D251" s="2" t="s">
        <v>660</v>
      </c>
      <c r="E251" s="10">
        <f>IFERROR(VLOOKUP(B251,[1]Лист2!C$1:F$65536,4,0),"")</f>
        <v>8</v>
      </c>
      <c r="F251" s="11">
        <v>290.61</v>
      </c>
      <c r="G251" s="12">
        <v>7.0000000000000007E-2</v>
      </c>
    </row>
    <row r="252" spans="1:7" s="2" customFormat="1" ht="30" x14ac:dyDescent="0.25">
      <c r="A252" s="13">
        <f t="shared" si="3"/>
        <v>215</v>
      </c>
      <c r="B252" s="10">
        <v>1210213</v>
      </c>
      <c r="C252" s="10">
        <v>482673</v>
      </c>
      <c r="D252" s="2" t="s">
        <v>661</v>
      </c>
      <c r="E252" s="10">
        <f>IFERROR(VLOOKUP(B252,[1]Лист2!C$1:F$65536,4,0),"")</f>
        <v>15</v>
      </c>
      <c r="F252" s="11">
        <v>28.18</v>
      </c>
      <c r="G252" s="12">
        <v>7.0000000000000007E-2</v>
      </c>
    </row>
    <row r="253" spans="1:7" s="2" customFormat="1" ht="45" x14ac:dyDescent="0.25">
      <c r="A253" s="13">
        <f t="shared" si="3"/>
        <v>216</v>
      </c>
      <c r="B253" s="10">
        <v>1210211</v>
      </c>
      <c r="C253" s="10">
        <v>380867</v>
      </c>
      <c r="D253" s="2" t="s">
        <v>43</v>
      </c>
      <c r="E253" s="10">
        <f>IFERROR(VLOOKUP(B253,[1]Лист2!C$1:F$65536,4,0),"")</f>
        <v>30</v>
      </c>
      <c r="F253" s="11">
        <v>98.78</v>
      </c>
      <c r="G253" s="12">
        <v>7.0000000000000007E-2</v>
      </c>
    </row>
    <row r="254" spans="1:7" s="2" customFormat="1" ht="30" x14ac:dyDescent="0.25">
      <c r="A254" s="13">
        <f t="shared" si="3"/>
        <v>217</v>
      </c>
      <c r="B254" s="10">
        <v>1210203</v>
      </c>
      <c r="C254" s="10">
        <v>394715</v>
      </c>
      <c r="D254" s="2" t="s">
        <v>662</v>
      </c>
      <c r="E254" s="10">
        <f>IFERROR(VLOOKUP(B254,[1]Лист2!C$1:F$65536,4,0),"")</f>
        <v>25</v>
      </c>
      <c r="F254" s="11">
        <v>95.83</v>
      </c>
      <c r="G254" s="12">
        <v>7.0000000000000007E-2</v>
      </c>
    </row>
    <row r="255" spans="1:7" s="2" customFormat="1" ht="60" x14ac:dyDescent="0.25">
      <c r="A255" s="13">
        <f t="shared" si="3"/>
        <v>218</v>
      </c>
      <c r="B255" s="10">
        <v>1210204</v>
      </c>
      <c r="C255" s="10">
        <v>394717</v>
      </c>
      <c r="D255" s="2" t="s">
        <v>663</v>
      </c>
      <c r="E255" s="10">
        <f>IFERROR(VLOOKUP(B255,[1]Лист2!C$1:F$65536,4,0),"")</f>
        <v>14</v>
      </c>
      <c r="F255" s="11">
        <v>211.89</v>
      </c>
      <c r="G255" s="12">
        <v>7.0000000000000007E-2</v>
      </c>
    </row>
    <row r="256" spans="1:7" s="2" customFormat="1" ht="30" x14ac:dyDescent="0.25">
      <c r="A256" s="13">
        <f t="shared" si="3"/>
        <v>219</v>
      </c>
      <c r="B256" s="10">
        <v>1210206</v>
      </c>
      <c r="C256" s="10">
        <v>398126</v>
      </c>
      <c r="D256" s="2" t="s">
        <v>664</v>
      </c>
      <c r="E256" s="10">
        <f>IFERROR(VLOOKUP(B256,[1]Лист2!C$1:F$65536,4,0),"")</f>
        <v>10</v>
      </c>
      <c r="F256" s="11">
        <v>86.43</v>
      </c>
      <c r="G256" s="12">
        <v>7.0000000000000007E-2</v>
      </c>
    </row>
    <row r="257" spans="1:7" s="2" customFormat="1" ht="30" x14ac:dyDescent="0.25">
      <c r="A257" s="13">
        <f t="shared" si="3"/>
        <v>220</v>
      </c>
      <c r="B257" s="10">
        <v>1210207</v>
      </c>
      <c r="C257" s="10">
        <v>405730</v>
      </c>
      <c r="D257" s="2" t="s">
        <v>665</v>
      </c>
      <c r="E257" s="10">
        <f>IFERROR(VLOOKUP(B257,[1]Лист2!C$1:F$65536,4,0),"")</f>
        <v>25</v>
      </c>
      <c r="F257" s="11">
        <v>103.93</v>
      </c>
      <c r="G257" s="12">
        <v>7.0000000000000007E-2</v>
      </c>
    </row>
    <row r="258" spans="1:7" s="2" customFormat="1" ht="30" x14ac:dyDescent="0.25">
      <c r="A258" s="13">
        <f t="shared" si="3"/>
        <v>221</v>
      </c>
      <c r="B258" s="10">
        <v>1210208</v>
      </c>
      <c r="C258" s="10">
        <v>405731</v>
      </c>
      <c r="D258" s="2" t="s">
        <v>666</v>
      </c>
      <c r="E258" s="10">
        <f>IFERROR(VLOOKUP(B258,[1]Лист2!C$1:F$65536,4,0),"")</f>
        <v>30</v>
      </c>
      <c r="F258" s="11">
        <v>50.61</v>
      </c>
      <c r="G258" s="12">
        <v>7.0000000000000007E-2</v>
      </c>
    </row>
    <row r="259" spans="1:7" s="2" customFormat="1" ht="30" x14ac:dyDescent="0.25">
      <c r="A259" s="13">
        <f t="shared" si="3"/>
        <v>222</v>
      </c>
      <c r="B259" s="10">
        <v>1210216</v>
      </c>
      <c r="C259" s="10">
        <v>482681</v>
      </c>
      <c r="D259" s="2" t="s">
        <v>667</v>
      </c>
      <c r="E259" s="10">
        <f>IFERROR(VLOOKUP(B259,[1]Лист2!C$1:F$65536,4,0),"")</f>
        <v>1</v>
      </c>
      <c r="F259" s="11">
        <v>65.650000000000006</v>
      </c>
      <c r="G259" s="12">
        <v>7.0000000000000007E-2</v>
      </c>
    </row>
    <row r="260" spans="1:7" s="2" customFormat="1" ht="30" x14ac:dyDescent="0.25">
      <c r="A260" s="13">
        <f t="shared" si="3"/>
        <v>223</v>
      </c>
      <c r="B260" s="10">
        <v>1210217</v>
      </c>
      <c r="C260" s="10">
        <v>482682</v>
      </c>
      <c r="D260" s="2" t="s">
        <v>668</v>
      </c>
      <c r="E260" s="10">
        <f>IFERROR(VLOOKUP(B260,[1]Лист2!C$1:F$65536,4,0),"")</f>
        <v>1</v>
      </c>
      <c r="F260" s="11">
        <v>69.47</v>
      </c>
      <c r="G260" s="12">
        <v>7.0000000000000007E-2</v>
      </c>
    </row>
    <row r="261" spans="1:7" s="2" customFormat="1" ht="45" x14ac:dyDescent="0.25">
      <c r="A261" s="13">
        <f t="shared" si="3"/>
        <v>224</v>
      </c>
      <c r="B261" s="10">
        <v>1210209</v>
      </c>
      <c r="C261" s="10">
        <v>405733</v>
      </c>
      <c r="D261" s="2" t="s">
        <v>669</v>
      </c>
      <c r="E261" s="10">
        <f>IFERROR(VLOOKUP(B261,[1]Лист2!C$1:F$65536,4,0),"")</f>
        <v>5</v>
      </c>
      <c r="F261" s="11">
        <v>234.29</v>
      </c>
      <c r="G261" s="12">
        <v>7.0000000000000007E-2</v>
      </c>
    </row>
    <row r="262" spans="1:7" s="2" customFormat="1" ht="45" x14ac:dyDescent="0.25">
      <c r="A262" s="13">
        <f t="shared" si="3"/>
        <v>225</v>
      </c>
      <c r="B262" s="10">
        <v>1210218</v>
      </c>
      <c r="C262" s="10" t="s">
        <v>304</v>
      </c>
      <c r="D262" s="2" t="s">
        <v>670</v>
      </c>
      <c r="E262" s="10">
        <f>IFERROR(VLOOKUP(B262,[1]Лист2!C$1:F$65536,4,0),"")</f>
        <v>10</v>
      </c>
      <c r="F262" s="11">
        <v>45.94</v>
      </c>
      <c r="G262" s="12">
        <v>7.0000000000000007E-2</v>
      </c>
    </row>
    <row r="263" spans="1:7" s="2" customFormat="1" ht="60" x14ac:dyDescent="0.25">
      <c r="A263" s="13">
        <f t="shared" si="3"/>
        <v>226</v>
      </c>
      <c r="B263" s="10">
        <v>1210219</v>
      </c>
      <c r="C263" s="10" t="s">
        <v>304</v>
      </c>
      <c r="D263" s="2" t="s">
        <v>671</v>
      </c>
      <c r="E263" s="10">
        <f>IFERROR(VLOOKUP(B263,[1]Лист2!C$1:F$65536,4,0),"")</f>
        <v>15</v>
      </c>
      <c r="F263" s="11">
        <v>160.82</v>
      </c>
      <c r="G263" s="12">
        <v>7.0000000000000007E-2</v>
      </c>
    </row>
    <row r="264" spans="1:7" s="2" customFormat="1" ht="45" x14ac:dyDescent="0.25">
      <c r="A264" s="13">
        <f t="shared" si="3"/>
        <v>227</v>
      </c>
      <c r="B264" s="10">
        <v>1210221</v>
      </c>
      <c r="C264" s="10" t="s">
        <v>304</v>
      </c>
      <c r="D264" s="2" t="s">
        <v>1811</v>
      </c>
      <c r="E264" s="10">
        <f>IFERROR(VLOOKUP(B264,[1]Лист2!C$1:F$65536,4,0),"")</f>
        <v>10</v>
      </c>
      <c r="F264" s="11">
        <v>103.35</v>
      </c>
      <c r="G264" s="12">
        <v>7.0000000000000007E-2</v>
      </c>
    </row>
    <row r="265" spans="1:7" s="2" customFormat="1" ht="45" x14ac:dyDescent="0.25">
      <c r="A265" s="13">
        <f t="shared" si="3"/>
        <v>228</v>
      </c>
      <c r="B265" s="10">
        <v>1210222</v>
      </c>
      <c r="C265" s="10"/>
      <c r="D265" s="2" t="s">
        <v>2243</v>
      </c>
      <c r="E265" s="10">
        <f>IFERROR(VLOOKUP(B265,[1]Лист2!C$1:F$65536,4,0),"")</f>
        <v>3</v>
      </c>
      <c r="F265" s="11">
        <v>428.77</v>
      </c>
      <c r="G265" s="12">
        <v>7.0000000000000007E-2</v>
      </c>
    </row>
    <row r="266" spans="1:7" s="2" customFormat="1" ht="45" x14ac:dyDescent="0.25">
      <c r="A266" s="13">
        <f t="shared" si="3"/>
        <v>229</v>
      </c>
      <c r="B266" s="10">
        <v>1210223</v>
      </c>
      <c r="C266" s="10" t="s">
        <v>304</v>
      </c>
      <c r="D266" s="2" t="s">
        <v>2270</v>
      </c>
      <c r="E266" s="10">
        <f>IFERROR(VLOOKUP(B266,[1]Лист2!C$1:F$65536,4,0),"")</f>
        <v>3</v>
      </c>
      <c r="F266" s="11">
        <v>185.5</v>
      </c>
      <c r="G266" s="12">
        <v>7.0000000000000007E-2</v>
      </c>
    </row>
    <row r="267" spans="1:7" s="2" customFormat="1" ht="30" x14ac:dyDescent="0.25">
      <c r="A267" s="13">
        <f t="shared" si="3"/>
        <v>230</v>
      </c>
      <c r="B267" s="10">
        <v>1210212</v>
      </c>
      <c r="C267" s="10">
        <v>403950</v>
      </c>
      <c r="D267" s="2" t="s">
        <v>44</v>
      </c>
      <c r="E267" s="10">
        <f>IFERROR(VLOOKUP(B267,[1]Лист2!C$1:F$65536,4,0),"")</f>
        <v>8</v>
      </c>
      <c r="F267" s="11">
        <v>56.36</v>
      </c>
      <c r="G267" s="12">
        <v>7.0000000000000007E-2</v>
      </c>
    </row>
    <row r="268" spans="1:7" s="2" customFormat="1" ht="45" x14ac:dyDescent="0.25">
      <c r="A268" s="13">
        <f t="shared" si="3"/>
        <v>231</v>
      </c>
      <c r="B268" s="10">
        <v>1210214</v>
      </c>
      <c r="C268" s="10">
        <v>482683</v>
      </c>
      <c r="D268" s="2" t="s">
        <v>672</v>
      </c>
      <c r="E268" s="10">
        <f>IFERROR(VLOOKUP(B268,[1]Лист2!C$1:F$65536,4,0),"")</f>
        <v>20</v>
      </c>
      <c r="F268" s="11">
        <v>124.06</v>
      </c>
      <c r="G268" s="12">
        <v>7.0000000000000007E-2</v>
      </c>
    </row>
    <row r="269" spans="1:7" s="2" customFormat="1" ht="60" x14ac:dyDescent="0.25">
      <c r="A269" s="13">
        <f t="shared" ref="A269:A332" si="4">IF(B269&gt;1,IF(B268&gt;1,A268+1,IF(B267&gt;1,A267+1,IF(B266&gt;1,A266+1,A265+1))),"")</f>
        <v>232</v>
      </c>
      <c r="B269" s="10">
        <v>1210215</v>
      </c>
      <c r="C269" s="10">
        <v>482684</v>
      </c>
      <c r="D269" s="2" t="s">
        <v>673</v>
      </c>
      <c r="E269" s="10">
        <f>IFERROR(VLOOKUP(B269,[1]Лист2!C$1:F$65536,4,0),"")</f>
        <v>14</v>
      </c>
      <c r="F269" s="11">
        <v>175.75</v>
      </c>
      <c r="G269" s="12">
        <v>7.0000000000000007E-2</v>
      </c>
    </row>
    <row r="270" spans="1:7" s="2" customFormat="1" ht="30" x14ac:dyDescent="0.25">
      <c r="A270" s="13">
        <f t="shared" si="4"/>
        <v>233</v>
      </c>
      <c r="B270" s="10">
        <v>1210201</v>
      </c>
      <c r="C270" s="10">
        <v>394712</v>
      </c>
      <c r="D270" s="2" t="s">
        <v>674</v>
      </c>
      <c r="E270" s="10">
        <f>IFERROR(VLOOKUP(B270,[1]Лист2!C$1:F$65536,4,0),"")</f>
        <v>20</v>
      </c>
      <c r="F270" s="11">
        <v>128.63</v>
      </c>
      <c r="G270" s="12">
        <v>7.0000000000000007E-2</v>
      </c>
    </row>
    <row r="271" spans="1:7" s="2" customFormat="1" ht="45" x14ac:dyDescent="0.25">
      <c r="A271" s="13">
        <f t="shared" si="4"/>
        <v>234</v>
      </c>
      <c r="B271" s="10">
        <v>1210202</v>
      </c>
      <c r="C271" s="10">
        <v>394714</v>
      </c>
      <c r="D271" s="2" t="s">
        <v>675</v>
      </c>
      <c r="E271" s="10">
        <f>IFERROR(VLOOKUP(B271,[1]Лист2!C$1:F$65536,4,0),"")</f>
        <v>20</v>
      </c>
      <c r="F271" s="11">
        <v>140.4</v>
      </c>
      <c r="G271" s="12">
        <v>7.0000000000000007E-2</v>
      </c>
    </row>
    <row r="272" spans="1:7" s="2" customFormat="1" ht="45" x14ac:dyDescent="0.25">
      <c r="A272" s="13">
        <f t="shared" si="4"/>
        <v>235</v>
      </c>
      <c r="B272" s="10">
        <v>1210205</v>
      </c>
      <c r="C272" s="10">
        <v>398125</v>
      </c>
      <c r="D272" s="2" t="s">
        <v>676</v>
      </c>
      <c r="E272" s="10">
        <f>IFERROR(VLOOKUP(B272,[1]Лист2!C$1:F$65536,4,0),"")</f>
        <v>10</v>
      </c>
      <c r="F272" s="11">
        <v>194.31</v>
      </c>
      <c r="G272" s="12">
        <v>7.0000000000000007E-2</v>
      </c>
    </row>
    <row r="273" spans="1:7" s="2" customFormat="1" ht="45" x14ac:dyDescent="0.25">
      <c r="A273" s="13">
        <f t="shared" si="4"/>
        <v>236</v>
      </c>
      <c r="B273" s="10">
        <v>1210210</v>
      </c>
      <c r="C273" s="10">
        <v>405734</v>
      </c>
      <c r="D273" s="2" t="s">
        <v>677</v>
      </c>
      <c r="E273" s="10">
        <f>IFERROR(VLOOKUP(B273,[1]Лист2!C$1:F$65536,4,0),"")</f>
        <v>5</v>
      </c>
      <c r="F273" s="11">
        <v>176.66</v>
      </c>
      <c r="G273" s="12">
        <v>7.0000000000000007E-2</v>
      </c>
    </row>
    <row r="274" spans="1:7" s="2" customFormat="1" x14ac:dyDescent="0.25">
      <c r="A274" s="13" t="str">
        <f t="shared" si="4"/>
        <v/>
      </c>
      <c r="B274" s="10"/>
      <c r="C274" s="10" t="s">
        <v>304</v>
      </c>
      <c r="D274" s="2" t="s">
        <v>45</v>
      </c>
      <c r="E274" s="10" t="str">
        <f>IFERROR(VLOOKUP(B274,[1]Лист2!C$1:F$65536,4,0),"")</f>
        <v/>
      </c>
      <c r="F274" s="11"/>
      <c r="G274" s="12"/>
    </row>
    <row r="275" spans="1:7" s="2" customFormat="1" ht="45" x14ac:dyDescent="0.25">
      <c r="A275" s="13">
        <f t="shared" si="4"/>
        <v>237</v>
      </c>
      <c r="B275" s="10">
        <v>1210601</v>
      </c>
      <c r="C275" s="10">
        <v>199008</v>
      </c>
      <c r="D275" s="2" t="s">
        <v>678</v>
      </c>
      <c r="E275" s="10">
        <f>IFERROR(VLOOKUP(B275,[1]Лист2!C$1:F$65536,4,0),"")</f>
        <v>15</v>
      </c>
      <c r="F275" s="11">
        <v>319</v>
      </c>
      <c r="G275" s="12">
        <v>7.0000000000000007E-2</v>
      </c>
    </row>
    <row r="276" spans="1:7" s="2" customFormat="1" ht="45" x14ac:dyDescent="0.25">
      <c r="A276" s="13">
        <f t="shared" si="4"/>
        <v>238</v>
      </c>
      <c r="B276" s="10">
        <v>1210602</v>
      </c>
      <c r="C276" s="10">
        <v>274171</v>
      </c>
      <c r="D276" s="2" t="s">
        <v>679</v>
      </c>
      <c r="E276" s="10">
        <f>IFERROR(VLOOKUP(B276,[1]Лист2!C$1:F$65536,4,0),"")</f>
        <v>10</v>
      </c>
      <c r="F276" s="11">
        <v>153.97</v>
      </c>
      <c r="G276" s="12">
        <v>7.0000000000000007E-2</v>
      </c>
    </row>
    <row r="277" spans="1:7" s="2" customFormat="1" ht="45" x14ac:dyDescent="0.25">
      <c r="A277" s="13">
        <f t="shared" si="4"/>
        <v>239</v>
      </c>
      <c r="B277" s="10">
        <v>1210604</v>
      </c>
      <c r="C277" s="10">
        <v>380875</v>
      </c>
      <c r="D277" s="2" t="s">
        <v>680</v>
      </c>
      <c r="E277" s="10">
        <f>IFERROR(VLOOKUP(B277,[1]Лист2!C$1:F$65536,4,0),"")</f>
        <v>15</v>
      </c>
      <c r="F277" s="11">
        <v>316.60000000000002</v>
      </c>
      <c r="G277" s="12">
        <v>7.0000000000000007E-2</v>
      </c>
    </row>
    <row r="278" spans="1:7" s="2" customFormat="1" ht="45" x14ac:dyDescent="0.25">
      <c r="A278" s="13">
        <f t="shared" si="4"/>
        <v>240</v>
      </c>
      <c r="B278" s="10">
        <v>1210605</v>
      </c>
      <c r="C278" s="10" t="s">
        <v>304</v>
      </c>
      <c r="D278" s="2" t="s">
        <v>681</v>
      </c>
      <c r="E278" s="10">
        <f>IFERROR(VLOOKUP(B278,[1]Лист2!C$1:F$65536,4,0),"")</f>
        <v>20</v>
      </c>
      <c r="F278" s="11">
        <v>297.14999999999998</v>
      </c>
      <c r="G278" s="12">
        <v>7.0000000000000007E-2</v>
      </c>
    </row>
    <row r="279" spans="1:7" s="2" customFormat="1" ht="45" x14ac:dyDescent="0.25">
      <c r="A279" s="13">
        <f t="shared" si="4"/>
        <v>241</v>
      </c>
      <c r="B279" s="10">
        <v>1210606</v>
      </c>
      <c r="C279" s="10">
        <v>482727</v>
      </c>
      <c r="D279" s="2" t="s">
        <v>682</v>
      </c>
      <c r="E279" s="10">
        <f>IFERROR(VLOOKUP(B279,[1]Лист2!C$1:F$65536,4,0),"")</f>
        <v>15</v>
      </c>
      <c r="F279" s="11">
        <v>133.46</v>
      </c>
      <c r="G279" s="12">
        <v>7.0000000000000007E-2</v>
      </c>
    </row>
    <row r="280" spans="1:7" s="2" customFormat="1" ht="45" x14ac:dyDescent="0.25">
      <c r="A280" s="13">
        <f t="shared" si="4"/>
        <v>242</v>
      </c>
      <c r="B280" s="10">
        <v>1210607</v>
      </c>
      <c r="C280" s="10">
        <v>482729</v>
      </c>
      <c r="D280" s="2" t="s">
        <v>683</v>
      </c>
      <c r="E280" s="10">
        <f>IFERROR(VLOOKUP(B280,[1]Лист2!C$1:F$65536,4,0),"")</f>
        <v>1</v>
      </c>
      <c r="F280" s="11">
        <v>251.61</v>
      </c>
      <c r="G280" s="12">
        <v>7.0000000000000007E-2</v>
      </c>
    </row>
    <row r="281" spans="1:7" s="2" customFormat="1" ht="60" x14ac:dyDescent="0.25">
      <c r="A281" s="13">
        <f t="shared" si="4"/>
        <v>243</v>
      </c>
      <c r="B281" s="10">
        <v>1210608</v>
      </c>
      <c r="C281" s="10" t="s">
        <v>304</v>
      </c>
      <c r="D281" s="2" t="s">
        <v>341</v>
      </c>
      <c r="E281" s="10">
        <f>IFERROR(VLOOKUP(B281,[1]Лист2!C$1:F$65536,4,0),"")</f>
        <v>1</v>
      </c>
      <c r="F281" s="11">
        <v>407.4</v>
      </c>
      <c r="G281" s="12">
        <v>7.0000000000000007E-2</v>
      </c>
    </row>
    <row r="282" spans="1:7" s="2" customFormat="1" ht="45" x14ac:dyDescent="0.25">
      <c r="A282" s="13">
        <f t="shared" si="4"/>
        <v>244</v>
      </c>
      <c r="B282" s="10">
        <v>1210609</v>
      </c>
      <c r="C282" s="10" t="s">
        <v>304</v>
      </c>
      <c r="D282" s="2" t="s">
        <v>342</v>
      </c>
      <c r="E282" s="10">
        <f>IFERROR(VLOOKUP(B282,[1]Лист2!C$1:F$65536,4,0),"")</f>
        <v>1</v>
      </c>
      <c r="F282" s="11">
        <v>98.7</v>
      </c>
      <c r="G282" s="12">
        <v>7.0000000000000007E-2</v>
      </c>
    </row>
    <row r="283" spans="1:7" s="2" customFormat="1" x14ac:dyDescent="0.25">
      <c r="A283" s="13" t="str">
        <f t="shared" si="4"/>
        <v/>
      </c>
      <c r="B283" s="10"/>
      <c r="C283" s="10" t="s">
        <v>304</v>
      </c>
      <c r="D283" s="2" t="s">
        <v>46</v>
      </c>
      <c r="E283" s="10" t="str">
        <f>IFERROR(VLOOKUP(B283,[1]Лист2!C$1:F$65536,4,0),"")</f>
        <v/>
      </c>
      <c r="F283" s="11"/>
      <c r="G283" s="12"/>
    </row>
    <row r="284" spans="1:7" s="2" customFormat="1" ht="30" x14ac:dyDescent="0.25">
      <c r="A284" s="13">
        <f t="shared" si="4"/>
        <v>245</v>
      </c>
      <c r="B284" s="10">
        <v>1210301</v>
      </c>
      <c r="C284" s="10">
        <v>394726</v>
      </c>
      <c r="D284" s="2" t="s">
        <v>684</v>
      </c>
      <c r="E284" s="10">
        <f>IFERROR(VLOOKUP(B284,[1]Лист2!C$1:F$65536,4,0),"")</f>
        <v>15</v>
      </c>
      <c r="F284" s="11">
        <v>71.819999999999993</v>
      </c>
      <c r="G284" s="12">
        <v>7.0000000000000007E-2</v>
      </c>
    </row>
    <row r="285" spans="1:7" s="2" customFormat="1" ht="45" x14ac:dyDescent="0.25">
      <c r="A285" s="13">
        <f t="shared" si="4"/>
        <v>246</v>
      </c>
      <c r="B285" s="10">
        <v>1210302</v>
      </c>
      <c r="C285" s="10">
        <v>394727</v>
      </c>
      <c r="D285" s="2" t="s">
        <v>685</v>
      </c>
      <c r="E285" s="10">
        <f>IFERROR(VLOOKUP(B285,[1]Лист2!C$1:F$65536,4,0),"")</f>
        <v>10</v>
      </c>
      <c r="F285" s="11">
        <v>90.93</v>
      </c>
      <c r="G285" s="12">
        <v>7.0000000000000007E-2</v>
      </c>
    </row>
    <row r="286" spans="1:7" s="2" customFormat="1" ht="30" x14ac:dyDescent="0.25">
      <c r="A286" s="13">
        <f t="shared" si="4"/>
        <v>247</v>
      </c>
      <c r="B286" s="10">
        <v>1210303</v>
      </c>
      <c r="C286" s="10">
        <v>380873</v>
      </c>
      <c r="D286" s="2" t="s">
        <v>686</v>
      </c>
      <c r="E286" s="10">
        <f>IFERROR(VLOOKUP(B286,[1]Лист2!C$1:F$65536,4,0),"")</f>
        <v>30</v>
      </c>
      <c r="F286" s="11">
        <v>82.31</v>
      </c>
      <c r="G286" s="12">
        <v>7.0000000000000007E-2</v>
      </c>
    </row>
    <row r="287" spans="1:7" s="2" customFormat="1" ht="30" x14ac:dyDescent="0.25">
      <c r="A287" s="13">
        <f t="shared" si="4"/>
        <v>248</v>
      </c>
      <c r="B287" s="10">
        <v>1210304</v>
      </c>
      <c r="C287" s="10">
        <v>398130</v>
      </c>
      <c r="D287" s="2" t="s">
        <v>687</v>
      </c>
      <c r="E287" s="10">
        <f>IFERROR(VLOOKUP(B287,[1]Лист2!C$1:F$65536,4,0),"")</f>
        <v>15</v>
      </c>
      <c r="F287" s="11">
        <v>85.56</v>
      </c>
      <c r="G287" s="12">
        <v>7.0000000000000007E-2</v>
      </c>
    </row>
    <row r="288" spans="1:7" s="2" customFormat="1" ht="30" x14ac:dyDescent="0.25">
      <c r="A288" s="13">
        <f t="shared" si="4"/>
        <v>249</v>
      </c>
      <c r="B288" s="10">
        <v>1210305</v>
      </c>
      <c r="C288" s="10">
        <v>380872</v>
      </c>
      <c r="D288" s="2" t="s">
        <v>688</v>
      </c>
      <c r="E288" s="10">
        <f>IFERROR(VLOOKUP(B288,[1]Лист2!C$1:F$65536,4,0),"")</f>
        <v>15</v>
      </c>
      <c r="F288" s="11">
        <v>55.73</v>
      </c>
      <c r="G288" s="12">
        <v>7.0000000000000007E-2</v>
      </c>
    </row>
    <row r="289" spans="1:7" s="2" customFormat="1" ht="30" x14ac:dyDescent="0.25">
      <c r="A289" s="13">
        <f t="shared" si="4"/>
        <v>250</v>
      </c>
      <c r="B289" s="10">
        <v>1210306</v>
      </c>
      <c r="C289" s="10">
        <v>380874</v>
      </c>
      <c r="D289" s="2" t="s">
        <v>689</v>
      </c>
      <c r="E289" s="10">
        <f>IFERROR(VLOOKUP(B289,[1]Лист2!C$1:F$65536,4,0),"")</f>
        <v>30</v>
      </c>
      <c r="F289" s="11">
        <v>89.04</v>
      </c>
      <c r="G289" s="12">
        <v>7.0000000000000007E-2</v>
      </c>
    </row>
    <row r="290" spans="1:7" s="2" customFormat="1" x14ac:dyDescent="0.25">
      <c r="A290" s="13" t="str">
        <f t="shared" si="4"/>
        <v/>
      </c>
      <c r="B290" s="10"/>
      <c r="C290" s="10" t="s">
        <v>304</v>
      </c>
      <c r="D290" s="2" t="s">
        <v>47</v>
      </c>
      <c r="E290" s="10" t="str">
        <f>IFERROR(VLOOKUP(B290,[1]Лист2!C$1:F$65536,4,0),"")</f>
        <v/>
      </c>
      <c r="F290" s="11"/>
      <c r="G290" s="12"/>
    </row>
    <row r="291" spans="1:7" s="2" customFormat="1" ht="45" x14ac:dyDescent="0.25">
      <c r="A291" s="13">
        <f t="shared" si="4"/>
        <v>251</v>
      </c>
      <c r="B291" s="10">
        <v>1210401</v>
      </c>
      <c r="C291" s="10">
        <v>200899</v>
      </c>
      <c r="D291" s="2" t="s">
        <v>690</v>
      </c>
      <c r="E291" s="10">
        <f>IFERROR(VLOOKUP(B291,[1]Лист2!C$1:F$65536,4,0),"")</f>
        <v>10</v>
      </c>
      <c r="F291" s="11">
        <v>422.12</v>
      </c>
      <c r="G291" s="12">
        <v>7.0000000000000007E-2</v>
      </c>
    </row>
    <row r="292" spans="1:7" s="2" customFormat="1" ht="45" x14ac:dyDescent="0.25">
      <c r="A292" s="13">
        <f t="shared" si="4"/>
        <v>252</v>
      </c>
      <c r="B292" s="10">
        <v>1210402</v>
      </c>
      <c r="C292" s="10">
        <v>199009</v>
      </c>
      <c r="D292" s="2" t="s">
        <v>691</v>
      </c>
      <c r="E292" s="10">
        <f>IFERROR(VLOOKUP(B292,[1]Лист2!C$1:F$65536,4,0),"")</f>
        <v>15</v>
      </c>
      <c r="F292" s="11">
        <v>69.959999999999994</v>
      </c>
      <c r="G292" s="12">
        <v>7.0000000000000007E-2</v>
      </c>
    </row>
    <row r="293" spans="1:7" s="2" customFormat="1" ht="45" x14ac:dyDescent="0.25">
      <c r="A293" s="13">
        <f t="shared" si="4"/>
        <v>253</v>
      </c>
      <c r="B293" s="10">
        <v>1210403</v>
      </c>
      <c r="C293" s="10">
        <v>482733</v>
      </c>
      <c r="D293" s="2" t="s">
        <v>692</v>
      </c>
      <c r="E293" s="10">
        <f>IFERROR(VLOOKUP(B293,[1]Лист2!C$1:F$65536,4,0),"")</f>
        <v>15</v>
      </c>
      <c r="F293" s="11">
        <v>190.56</v>
      </c>
      <c r="G293" s="12">
        <v>7.0000000000000007E-2</v>
      </c>
    </row>
    <row r="294" spans="1:7" s="2" customFormat="1" ht="60" x14ac:dyDescent="0.25">
      <c r="A294" s="13">
        <f t="shared" si="4"/>
        <v>254</v>
      </c>
      <c r="B294" s="10">
        <v>1210404</v>
      </c>
      <c r="C294" s="10" t="s">
        <v>304</v>
      </c>
      <c r="D294" s="2" t="s">
        <v>454</v>
      </c>
      <c r="E294" s="10">
        <f>IFERROR(VLOOKUP(B294,[1]Лист2!C$1:F$65536,4,0),"")</f>
        <v>5</v>
      </c>
      <c r="F294" s="11">
        <v>259</v>
      </c>
      <c r="G294" s="12">
        <v>7.0000000000000007E-2</v>
      </c>
    </row>
    <row r="295" spans="1:7" s="2" customFormat="1" x14ac:dyDescent="0.25">
      <c r="A295" s="13" t="str">
        <f t="shared" si="4"/>
        <v/>
      </c>
      <c r="B295" s="10"/>
      <c r="C295" s="10" t="s">
        <v>304</v>
      </c>
      <c r="D295" s="2" t="s">
        <v>48</v>
      </c>
      <c r="E295" s="10" t="str">
        <f>IFERROR(VLOOKUP(B295,[1]Лист2!C$1:F$65536,4,0),"")</f>
        <v/>
      </c>
      <c r="F295" s="11"/>
      <c r="G295" s="12"/>
    </row>
    <row r="296" spans="1:7" s="2" customFormat="1" ht="30" x14ac:dyDescent="0.25">
      <c r="A296" s="13">
        <f t="shared" si="4"/>
        <v>255</v>
      </c>
      <c r="B296" s="10">
        <v>1210504</v>
      </c>
      <c r="C296" s="10">
        <v>187330</v>
      </c>
      <c r="D296" s="2" t="s">
        <v>693</v>
      </c>
      <c r="E296" s="10">
        <f>IFERROR(VLOOKUP(B296,[1]Лист2!C$1:F$65536,4,0),"")</f>
        <v>10</v>
      </c>
      <c r="F296" s="11">
        <v>132.80000000000001</v>
      </c>
      <c r="G296" s="12">
        <v>7.0000000000000007E-2</v>
      </c>
    </row>
    <row r="297" spans="1:7" s="2" customFormat="1" ht="45" x14ac:dyDescent="0.25">
      <c r="A297" s="13">
        <f t="shared" si="4"/>
        <v>256</v>
      </c>
      <c r="B297" s="10">
        <v>1210505</v>
      </c>
      <c r="C297" s="10">
        <v>187335</v>
      </c>
      <c r="D297" s="2" t="s">
        <v>694</v>
      </c>
      <c r="E297" s="10">
        <f>IFERROR(VLOOKUP(B297,[1]Лист2!C$1:F$65536,4,0),"")</f>
        <v>18</v>
      </c>
      <c r="F297" s="11">
        <v>162.4</v>
      </c>
      <c r="G297" s="12">
        <v>7.0000000000000007E-2</v>
      </c>
    </row>
    <row r="298" spans="1:7" s="2" customFormat="1" ht="45" x14ac:dyDescent="0.25">
      <c r="A298" s="13">
        <f t="shared" si="4"/>
        <v>257</v>
      </c>
      <c r="B298" s="10">
        <v>1210506</v>
      </c>
      <c r="C298" s="10">
        <v>187336</v>
      </c>
      <c r="D298" s="2" t="s">
        <v>695</v>
      </c>
      <c r="E298" s="10">
        <f>IFERROR(VLOOKUP(B298,[1]Лист2!C$1:F$65536,4,0),"")</f>
        <v>8</v>
      </c>
      <c r="F298" s="11">
        <v>259.31</v>
      </c>
      <c r="G298" s="12">
        <v>7.0000000000000007E-2</v>
      </c>
    </row>
    <row r="299" spans="1:7" s="2" customFormat="1" ht="45" x14ac:dyDescent="0.25">
      <c r="A299" s="13">
        <f t="shared" si="4"/>
        <v>258</v>
      </c>
      <c r="B299" s="10">
        <v>1210507</v>
      </c>
      <c r="C299" s="10">
        <v>187342</v>
      </c>
      <c r="D299" s="2" t="s">
        <v>696</v>
      </c>
      <c r="E299" s="10">
        <f>IFERROR(VLOOKUP(B299,[1]Лист2!C$1:F$65536,4,0),"")</f>
        <v>10</v>
      </c>
      <c r="F299" s="11">
        <v>103.54</v>
      </c>
      <c r="G299" s="12">
        <v>7.0000000000000007E-2</v>
      </c>
    </row>
    <row r="300" spans="1:7" s="2" customFormat="1" ht="45" x14ac:dyDescent="0.25">
      <c r="A300" s="13">
        <f t="shared" si="4"/>
        <v>259</v>
      </c>
      <c r="B300" s="10">
        <v>1210513</v>
      </c>
      <c r="C300" s="10" t="s">
        <v>304</v>
      </c>
      <c r="D300" s="2" t="s">
        <v>343</v>
      </c>
      <c r="E300" s="10">
        <f>IFERROR(VLOOKUP(B300,[1]Лист2!C$1:F$65536,4,0),"")</f>
        <v>15</v>
      </c>
      <c r="F300" s="11">
        <v>159.6</v>
      </c>
      <c r="G300" s="12">
        <v>7.0000000000000007E-2</v>
      </c>
    </row>
    <row r="301" spans="1:7" s="2" customFormat="1" ht="60" x14ac:dyDescent="0.25">
      <c r="A301" s="13">
        <f t="shared" si="4"/>
        <v>260</v>
      </c>
      <c r="B301" s="10">
        <v>1210514</v>
      </c>
      <c r="C301" s="10" t="s">
        <v>304</v>
      </c>
      <c r="D301" s="2" t="s">
        <v>344</v>
      </c>
      <c r="E301" s="10"/>
      <c r="F301" s="11">
        <v>352.8</v>
      </c>
      <c r="G301" s="12">
        <v>7.0000000000000007E-2</v>
      </c>
    </row>
    <row r="302" spans="1:7" s="2" customFormat="1" ht="30" x14ac:dyDescent="0.25">
      <c r="A302" s="13">
        <f t="shared" si="4"/>
        <v>261</v>
      </c>
      <c r="B302" s="10">
        <v>1210515</v>
      </c>
      <c r="C302" s="10" t="s">
        <v>304</v>
      </c>
      <c r="D302" s="2" t="s">
        <v>345</v>
      </c>
      <c r="E302" s="10">
        <f>IFERROR(VLOOKUP(B302,[1]Лист2!C$1:F$65536,4,0),"")</f>
        <v>25</v>
      </c>
      <c r="F302" s="11">
        <v>71.400000000000006</v>
      </c>
      <c r="G302" s="12">
        <v>7.0000000000000007E-2</v>
      </c>
    </row>
    <row r="303" spans="1:7" s="2" customFormat="1" ht="45" x14ac:dyDescent="0.25">
      <c r="A303" s="13">
        <f t="shared" si="4"/>
        <v>262</v>
      </c>
      <c r="B303" s="10">
        <v>1210519</v>
      </c>
      <c r="C303" s="10" t="s">
        <v>304</v>
      </c>
      <c r="D303" s="2" t="s">
        <v>2271</v>
      </c>
      <c r="E303" s="10">
        <f>IFERROR(VLOOKUP(B303,[1]Лист2!C$1:F$65536,4,0),"")</f>
        <v>7</v>
      </c>
      <c r="F303" s="11">
        <v>201</v>
      </c>
      <c r="G303" s="12">
        <v>7.0000000000000007E-2</v>
      </c>
    </row>
    <row r="304" spans="1:7" s="2" customFormat="1" ht="45" x14ac:dyDescent="0.25">
      <c r="A304" s="13">
        <f t="shared" si="4"/>
        <v>263</v>
      </c>
      <c r="B304" s="10">
        <v>1210511</v>
      </c>
      <c r="C304" s="10">
        <v>482704</v>
      </c>
      <c r="D304" s="2" t="s">
        <v>697</v>
      </c>
      <c r="E304" s="10">
        <f>IFERROR(VLOOKUP(B304,[1]Лист2!C$1:F$65536,4,0),"")</f>
        <v>25</v>
      </c>
      <c r="F304" s="11">
        <v>153.59</v>
      </c>
      <c r="G304" s="12">
        <v>7.0000000000000007E-2</v>
      </c>
    </row>
    <row r="305" spans="1:7" s="2" customFormat="1" ht="45" x14ac:dyDescent="0.25">
      <c r="A305" s="13">
        <f t="shared" si="4"/>
        <v>264</v>
      </c>
      <c r="B305" s="10">
        <v>1210502</v>
      </c>
      <c r="C305" s="10">
        <v>187538</v>
      </c>
      <c r="D305" s="2" t="s">
        <v>698</v>
      </c>
      <c r="E305" s="10">
        <f>IFERROR(VLOOKUP(B305,[1]Лист2!C$1:F$65536,4,0),"")</f>
        <v>10</v>
      </c>
      <c r="F305" s="11">
        <v>188.44</v>
      </c>
      <c r="G305" s="12">
        <v>7.0000000000000007E-2</v>
      </c>
    </row>
    <row r="306" spans="1:7" s="2" customFormat="1" ht="45" x14ac:dyDescent="0.25">
      <c r="A306" s="13">
        <f t="shared" si="4"/>
        <v>265</v>
      </c>
      <c r="B306" s="10">
        <v>1210503</v>
      </c>
      <c r="C306" s="10">
        <v>187323</v>
      </c>
      <c r="D306" s="2" t="s">
        <v>699</v>
      </c>
      <c r="E306" s="10">
        <f>IFERROR(VLOOKUP(B306,[1]Лист2!C$1:F$65536,4,0),"")</f>
        <v>20</v>
      </c>
      <c r="F306" s="11">
        <v>155.55000000000001</v>
      </c>
      <c r="G306" s="12">
        <v>7.0000000000000007E-2</v>
      </c>
    </row>
    <row r="307" spans="1:7" s="2" customFormat="1" ht="30" x14ac:dyDescent="0.25">
      <c r="A307" s="13">
        <f t="shared" si="4"/>
        <v>266</v>
      </c>
      <c r="B307" s="10">
        <v>1210501</v>
      </c>
      <c r="C307" s="10">
        <v>187522</v>
      </c>
      <c r="D307" s="2" t="s">
        <v>700</v>
      </c>
      <c r="E307" s="10">
        <f>IFERROR(VLOOKUP(B307,[1]Лист2!C$1:F$65536,4,0),"")</f>
        <v>10</v>
      </c>
      <c r="F307" s="11">
        <v>112.98</v>
      </c>
      <c r="G307" s="12">
        <v>7.0000000000000007E-2</v>
      </c>
    </row>
    <row r="308" spans="1:7" s="2" customFormat="1" ht="45" x14ac:dyDescent="0.25">
      <c r="A308" s="13">
        <f t="shared" si="4"/>
        <v>267</v>
      </c>
      <c r="B308" s="10">
        <v>1210518</v>
      </c>
      <c r="C308" s="10" t="s">
        <v>304</v>
      </c>
      <c r="D308" s="2" t="s">
        <v>1812</v>
      </c>
      <c r="E308" s="10">
        <f>IFERROR(VLOOKUP(B308,[1]Лист2!C$1:F$65536,4,0),"")</f>
        <v>25</v>
      </c>
      <c r="F308" s="11">
        <v>93.95</v>
      </c>
      <c r="G308" s="12">
        <v>7.0000000000000007E-2</v>
      </c>
    </row>
    <row r="309" spans="1:7" s="2" customFormat="1" ht="30" x14ac:dyDescent="0.25">
      <c r="A309" s="13">
        <f t="shared" si="4"/>
        <v>268</v>
      </c>
      <c r="B309" s="10">
        <v>1210508</v>
      </c>
      <c r="C309" s="10">
        <v>187346</v>
      </c>
      <c r="D309" s="2" t="s">
        <v>701</v>
      </c>
      <c r="E309" s="10">
        <f>IFERROR(VLOOKUP(B309,[1]Лист2!C$1:F$65536,4,0),"")</f>
        <v>10</v>
      </c>
      <c r="F309" s="11">
        <v>60.93</v>
      </c>
      <c r="G309" s="12">
        <v>7.0000000000000007E-2</v>
      </c>
    </row>
    <row r="310" spans="1:7" s="2" customFormat="1" ht="30" x14ac:dyDescent="0.25">
      <c r="A310" s="13">
        <f t="shared" si="4"/>
        <v>269</v>
      </c>
      <c r="B310" s="10">
        <v>1210509</v>
      </c>
      <c r="C310" s="10">
        <v>482706</v>
      </c>
      <c r="D310" s="2" t="s">
        <v>702</v>
      </c>
      <c r="E310" s="10">
        <f>IFERROR(VLOOKUP(B310,[1]Лист2!C$1:F$65536,4,0),"")</f>
        <v>45</v>
      </c>
      <c r="F310" s="11">
        <v>50.54</v>
      </c>
      <c r="G310" s="12">
        <v>7.0000000000000007E-2</v>
      </c>
    </row>
    <row r="311" spans="1:7" s="2" customFormat="1" ht="30" x14ac:dyDescent="0.25">
      <c r="A311" s="13">
        <f t="shared" si="4"/>
        <v>270</v>
      </c>
      <c r="B311" s="10">
        <v>1210510</v>
      </c>
      <c r="C311" s="10">
        <v>482707</v>
      </c>
      <c r="D311" s="2" t="s">
        <v>703</v>
      </c>
      <c r="E311" s="10">
        <f>IFERROR(VLOOKUP(B311,[1]Лист2!C$1:F$65536,4,0),"")</f>
        <v>10</v>
      </c>
      <c r="F311" s="11">
        <v>92.6</v>
      </c>
      <c r="G311" s="12">
        <v>7.0000000000000007E-2</v>
      </c>
    </row>
    <row r="312" spans="1:7" s="2" customFormat="1" x14ac:dyDescent="0.25">
      <c r="A312" s="13" t="str">
        <f t="shared" si="4"/>
        <v/>
      </c>
      <c r="B312" s="10"/>
      <c r="C312" s="10" t="s">
        <v>304</v>
      </c>
      <c r="D312" s="2" t="s">
        <v>49</v>
      </c>
      <c r="E312" s="10" t="str">
        <f>IFERROR(VLOOKUP(B312,[1]Лист2!C$1:F$65536,4,0),"")</f>
        <v/>
      </c>
      <c r="F312" s="11"/>
      <c r="G312" s="12"/>
    </row>
    <row r="313" spans="1:7" s="2" customFormat="1" ht="30" x14ac:dyDescent="0.25">
      <c r="A313" s="13">
        <f t="shared" si="4"/>
        <v>271</v>
      </c>
      <c r="B313" s="10">
        <v>1210707</v>
      </c>
      <c r="C313" s="10">
        <v>435147</v>
      </c>
      <c r="D313" s="2" t="s">
        <v>704</v>
      </c>
      <c r="E313" s="10">
        <f>IFERROR(VLOOKUP(B313,[1]Лист2!C$1:F$65536,4,0),"")</f>
        <v>35</v>
      </c>
      <c r="F313" s="11">
        <v>72.78</v>
      </c>
      <c r="G313" s="12">
        <v>7.0000000000000007E-2</v>
      </c>
    </row>
    <row r="314" spans="1:7" s="2" customFormat="1" ht="30" x14ac:dyDescent="0.25">
      <c r="A314" s="13">
        <f t="shared" si="4"/>
        <v>272</v>
      </c>
      <c r="B314" s="10">
        <v>1210705</v>
      </c>
      <c r="C314" s="10">
        <v>435148</v>
      </c>
      <c r="D314" s="2" t="s">
        <v>705</v>
      </c>
      <c r="E314" s="10">
        <f>IFERROR(VLOOKUP(B314,[1]Лист2!C$1:F$65536,4,0),"")</f>
        <v>30</v>
      </c>
      <c r="F314" s="11">
        <v>55.14</v>
      </c>
      <c r="G314" s="12">
        <v>7.0000000000000007E-2</v>
      </c>
    </row>
    <row r="315" spans="1:7" s="2" customFormat="1" ht="30" x14ac:dyDescent="0.25">
      <c r="A315" s="13">
        <f t="shared" si="4"/>
        <v>273</v>
      </c>
      <c r="B315" s="10">
        <v>1210706</v>
      </c>
      <c r="C315" s="10">
        <v>436084</v>
      </c>
      <c r="D315" s="2" t="s">
        <v>706</v>
      </c>
      <c r="E315" s="10">
        <f>IFERROR(VLOOKUP(B315,[1]Лист2!C$1:F$65536,4,0),"")</f>
        <v>40</v>
      </c>
      <c r="F315" s="11">
        <v>53.95</v>
      </c>
      <c r="G315" s="12">
        <v>7.0000000000000007E-2</v>
      </c>
    </row>
    <row r="316" spans="1:7" s="2" customFormat="1" ht="30" x14ac:dyDescent="0.25">
      <c r="A316" s="13">
        <f t="shared" si="4"/>
        <v>274</v>
      </c>
      <c r="B316" s="10">
        <v>1210716</v>
      </c>
      <c r="C316" s="10">
        <v>435151</v>
      </c>
      <c r="D316" s="2" t="s">
        <v>707</v>
      </c>
      <c r="E316" s="10">
        <f>IFERROR(VLOOKUP(B316,[1]Лист2!C$1:F$65536,4,0),"")</f>
        <v>40</v>
      </c>
      <c r="F316" s="11">
        <v>166.48</v>
      </c>
      <c r="G316" s="12">
        <v>7.0000000000000007E-2</v>
      </c>
    </row>
    <row r="317" spans="1:7" s="2" customFormat="1" ht="45" x14ac:dyDescent="0.25">
      <c r="A317" s="13">
        <f t="shared" si="4"/>
        <v>275</v>
      </c>
      <c r="B317" s="10">
        <v>1210715</v>
      </c>
      <c r="C317" s="10">
        <v>435153</v>
      </c>
      <c r="D317" s="2" t="s">
        <v>708</v>
      </c>
      <c r="E317" s="10">
        <f>IFERROR(VLOOKUP(B317,[1]Лист2!C$1:F$65536,4,0),"")</f>
        <v>40</v>
      </c>
      <c r="F317" s="11">
        <v>96.22</v>
      </c>
      <c r="G317" s="12">
        <v>7.0000000000000007E-2</v>
      </c>
    </row>
    <row r="318" spans="1:7" s="2" customFormat="1" ht="45" x14ac:dyDescent="0.25">
      <c r="A318" s="13">
        <f t="shared" si="4"/>
        <v>276</v>
      </c>
      <c r="B318" s="10">
        <v>1210708</v>
      </c>
      <c r="C318" s="10">
        <v>435154</v>
      </c>
      <c r="D318" s="2" t="s">
        <v>709</v>
      </c>
      <c r="E318" s="10">
        <f>IFERROR(VLOOKUP(B318,[1]Лист2!C$1:F$65536,4,0),"")</f>
        <v>40</v>
      </c>
      <c r="F318" s="11">
        <v>93.54</v>
      </c>
      <c r="G318" s="12">
        <v>7.0000000000000007E-2</v>
      </c>
    </row>
    <row r="319" spans="1:7" s="2" customFormat="1" ht="45" x14ac:dyDescent="0.25">
      <c r="A319" s="13">
        <f t="shared" si="4"/>
        <v>277</v>
      </c>
      <c r="B319" s="10">
        <v>1210709</v>
      </c>
      <c r="C319" s="10">
        <v>435155</v>
      </c>
      <c r="D319" s="2" t="s">
        <v>711</v>
      </c>
      <c r="E319" s="10">
        <f>IFERROR(VLOOKUP(B319,[1]Лист2!C$1:F$65536,4,0),"")</f>
        <v>30</v>
      </c>
      <c r="F319" s="11">
        <v>108.22</v>
      </c>
      <c r="G319" s="12">
        <v>7.0000000000000007E-2</v>
      </c>
    </row>
    <row r="320" spans="1:7" s="2" customFormat="1" ht="45" x14ac:dyDescent="0.25">
      <c r="A320" s="13">
        <f t="shared" si="4"/>
        <v>278</v>
      </c>
      <c r="B320" s="10">
        <v>1210730</v>
      </c>
      <c r="C320" s="10">
        <v>435153</v>
      </c>
      <c r="D320" s="2" t="s">
        <v>712</v>
      </c>
      <c r="E320" s="10">
        <f>IFERROR(VLOOKUP(B320,[1]Лист2!C$1:F$65536,4,0),"")</f>
        <v>40</v>
      </c>
      <c r="F320" s="11">
        <v>32.57</v>
      </c>
      <c r="G320" s="12">
        <v>7.0000000000000007E-2</v>
      </c>
    </row>
    <row r="321" spans="1:7" s="2" customFormat="1" ht="45" x14ac:dyDescent="0.25">
      <c r="A321" s="13">
        <f t="shared" si="4"/>
        <v>279</v>
      </c>
      <c r="B321" s="10">
        <v>1210729</v>
      </c>
      <c r="C321" s="10">
        <v>436084</v>
      </c>
      <c r="D321" s="2" t="s">
        <v>710</v>
      </c>
      <c r="E321" s="10">
        <f>IFERROR(VLOOKUP(B321,[1]Лист2!C$1:F$65536,4,0),"")</f>
        <v>40</v>
      </c>
      <c r="F321" s="11">
        <v>30.15</v>
      </c>
      <c r="G321" s="12">
        <v>7.0000000000000007E-2</v>
      </c>
    </row>
    <row r="322" spans="1:7" s="2" customFormat="1" ht="30" x14ac:dyDescent="0.25">
      <c r="A322" s="13">
        <f t="shared" si="4"/>
        <v>280</v>
      </c>
      <c r="B322" s="10">
        <v>1210719</v>
      </c>
      <c r="C322" s="10">
        <v>439897</v>
      </c>
      <c r="D322" s="2" t="s">
        <v>50</v>
      </c>
      <c r="E322" s="10">
        <f>IFERROR(VLOOKUP(B322,[1]Лист2!C$1:F$65536,4,0),"")</f>
        <v>30</v>
      </c>
      <c r="F322" s="11">
        <v>69.86</v>
      </c>
      <c r="G322" s="12">
        <v>7.0000000000000007E-2</v>
      </c>
    </row>
    <row r="323" spans="1:7" s="2" customFormat="1" ht="45" x14ac:dyDescent="0.25">
      <c r="A323" s="13">
        <f t="shared" si="4"/>
        <v>281</v>
      </c>
      <c r="B323" s="10">
        <v>1210720</v>
      </c>
      <c r="C323" s="10">
        <v>439898</v>
      </c>
      <c r="D323" s="2" t="s">
        <v>713</v>
      </c>
      <c r="E323" s="10">
        <f>IFERROR(VLOOKUP(B323,[1]Лист2!C$1:F$65536,4,0),"")</f>
        <v>35</v>
      </c>
      <c r="F323" s="11">
        <v>57.38</v>
      </c>
      <c r="G323" s="12">
        <v>7.0000000000000007E-2</v>
      </c>
    </row>
    <row r="324" spans="1:7" s="2" customFormat="1" ht="30" x14ac:dyDescent="0.25">
      <c r="A324" s="13">
        <f t="shared" si="4"/>
        <v>282</v>
      </c>
      <c r="B324" s="10">
        <v>1210721</v>
      </c>
      <c r="C324" s="10">
        <v>403933</v>
      </c>
      <c r="D324" s="2" t="s">
        <v>714</v>
      </c>
      <c r="E324" s="10">
        <f>IFERROR(VLOOKUP(B324,[1]Лист2!C$1:F$65536,4,0),"")</f>
        <v>25</v>
      </c>
      <c r="F324" s="11">
        <v>26.33</v>
      </c>
      <c r="G324" s="12">
        <v>7.0000000000000007E-2</v>
      </c>
    </row>
    <row r="325" spans="1:7" s="2" customFormat="1" ht="30" x14ac:dyDescent="0.25">
      <c r="A325" s="13">
        <f t="shared" si="4"/>
        <v>283</v>
      </c>
      <c r="B325" s="10">
        <v>1210711</v>
      </c>
      <c r="C325" s="10">
        <v>198967</v>
      </c>
      <c r="D325" s="2" t="s">
        <v>715</v>
      </c>
      <c r="E325" s="10">
        <f>IFERROR(VLOOKUP(B325,[1]Лист2!C$1:F$65536,4,0),"")</f>
        <v>100</v>
      </c>
      <c r="F325" s="11">
        <v>21.46</v>
      </c>
      <c r="G325" s="12">
        <v>7.0000000000000007E-2</v>
      </c>
    </row>
    <row r="326" spans="1:7" s="2" customFormat="1" ht="30" x14ac:dyDescent="0.25">
      <c r="A326" s="13">
        <f t="shared" si="4"/>
        <v>284</v>
      </c>
      <c r="B326" s="10">
        <v>1210745</v>
      </c>
      <c r="C326" s="10" t="s">
        <v>304</v>
      </c>
      <c r="D326" s="2" t="s">
        <v>455</v>
      </c>
      <c r="E326" s="10">
        <f>IFERROR(VLOOKUP(B326,[1]Лист2!C$1:F$65536,4,0),"")</f>
        <v>150</v>
      </c>
      <c r="F326" s="11">
        <v>10.9</v>
      </c>
      <c r="G326" s="12">
        <v>7.0000000000000007E-2</v>
      </c>
    </row>
    <row r="327" spans="1:7" s="2" customFormat="1" ht="30" x14ac:dyDescent="0.25">
      <c r="A327" s="13">
        <f t="shared" si="4"/>
        <v>285</v>
      </c>
      <c r="B327" s="10">
        <v>1210718</v>
      </c>
      <c r="C327" s="10">
        <v>440038</v>
      </c>
      <c r="D327" s="2" t="s">
        <v>716</v>
      </c>
      <c r="E327" s="10">
        <f>IFERROR(VLOOKUP(B327,[1]Лист2!C$1:F$65536,4,0),"")</f>
        <v>25</v>
      </c>
      <c r="F327" s="11">
        <v>30.15</v>
      </c>
      <c r="G327" s="12">
        <v>7.0000000000000007E-2</v>
      </c>
    </row>
    <row r="328" spans="1:7" s="2" customFormat="1" ht="30" x14ac:dyDescent="0.25">
      <c r="A328" s="13">
        <f t="shared" si="4"/>
        <v>286</v>
      </c>
      <c r="B328" s="10">
        <v>1210728</v>
      </c>
      <c r="C328" s="10">
        <v>403948</v>
      </c>
      <c r="D328" s="2" t="s">
        <v>717</v>
      </c>
      <c r="E328" s="10">
        <f>IFERROR(VLOOKUP(B328,[1]Лист2!C$1:F$65536,4,0),"")</f>
        <v>50</v>
      </c>
      <c r="F328" s="11">
        <v>23.15</v>
      </c>
      <c r="G328" s="12">
        <v>7.0000000000000007E-2</v>
      </c>
    </row>
    <row r="329" spans="1:7" s="2" customFormat="1" ht="30" x14ac:dyDescent="0.25">
      <c r="A329" s="13">
        <f t="shared" si="4"/>
        <v>287</v>
      </c>
      <c r="B329" s="10">
        <v>1210702</v>
      </c>
      <c r="C329" s="10">
        <v>435165</v>
      </c>
      <c r="D329" s="2" t="s">
        <v>718</v>
      </c>
      <c r="E329" s="10">
        <f>IFERROR(VLOOKUP(B329,[1]Лист2!C$1:F$65536,4,0),"")</f>
        <v>120</v>
      </c>
      <c r="F329" s="11">
        <v>21.46</v>
      </c>
      <c r="G329" s="12">
        <v>7.0000000000000007E-2</v>
      </c>
    </row>
    <row r="330" spans="1:7" s="2" customFormat="1" ht="30" x14ac:dyDescent="0.25">
      <c r="A330" s="13">
        <f t="shared" si="4"/>
        <v>288</v>
      </c>
      <c r="B330" s="10">
        <v>1210732</v>
      </c>
      <c r="C330" s="10">
        <v>482780</v>
      </c>
      <c r="D330" s="2" t="s">
        <v>719</v>
      </c>
      <c r="E330" s="10">
        <f>IFERROR(VLOOKUP(B330,[1]Лист2!C$1:F$65536,4,0),"")</f>
        <v>30</v>
      </c>
      <c r="F330" s="11">
        <v>55.14</v>
      </c>
      <c r="G330" s="12">
        <v>7.0000000000000007E-2</v>
      </c>
    </row>
    <row r="331" spans="1:7" s="2" customFormat="1" ht="30" x14ac:dyDescent="0.25">
      <c r="A331" s="13">
        <f t="shared" si="4"/>
        <v>289</v>
      </c>
      <c r="B331" s="10">
        <v>1210740</v>
      </c>
      <c r="C331" s="10" t="s">
        <v>304</v>
      </c>
      <c r="D331" s="2" t="s">
        <v>720</v>
      </c>
      <c r="E331" s="10">
        <f>IFERROR(VLOOKUP(B331,[1]Лист2!C$1:F$65536,4,0),"")</f>
        <v>1</v>
      </c>
      <c r="F331" s="11">
        <v>36.11</v>
      </c>
      <c r="G331" s="12">
        <v>7.0000000000000007E-2</v>
      </c>
    </row>
    <row r="332" spans="1:7" s="2" customFormat="1" ht="30" x14ac:dyDescent="0.25">
      <c r="A332" s="13">
        <f t="shared" si="4"/>
        <v>290</v>
      </c>
      <c r="B332" s="10">
        <v>1210739</v>
      </c>
      <c r="C332" s="10" t="s">
        <v>304</v>
      </c>
      <c r="D332" s="2" t="s">
        <v>721</v>
      </c>
      <c r="E332" s="10">
        <f>IFERROR(VLOOKUP(B332,[1]Лист2!C$1:F$65536,4,0),"")</f>
        <v>1</v>
      </c>
      <c r="F332" s="11">
        <v>33.93</v>
      </c>
      <c r="G332" s="12">
        <v>7.0000000000000007E-2</v>
      </c>
    </row>
    <row r="333" spans="1:7" s="2" customFormat="1" ht="30" x14ac:dyDescent="0.25">
      <c r="A333" s="13">
        <f t="shared" ref="A333:A396" si="5">IF(B333&gt;1,IF(B332&gt;1,A332+1,IF(B331&gt;1,A331+1,IF(B330&gt;1,A330+1,A329+1))),"")</f>
        <v>291</v>
      </c>
      <c r="B333" s="10">
        <v>1210704</v>
      </c>
      <c r="C333" s="10">
        <v>435160</v>
      </c>
      <c r="D333" s="2" t="s">
        <v>722</v>
      </c>
      <c r="E333" s="10">
        <f>IFERROR(VLOOKUP(B333,[1]Лист2!C$1:F$65536,4,0),"")</f>
        <v>45</v>
      </c>
      <c r="F333" s="11">
        <v>17.23</v>
      </c>
      <c r="G333" s="12">
        <v>7.0000000000000007E-2</v>
      </c>
    </row>
    <row r="334" spans="1:7" s="2" customFormat="1" ht="30" x14ac:dyDescent="0.25">
      <c r="A334" s="13">
        <f t="shared" si="5"/>
        <v>292</v>
      </c>
      <c r="B334" s="10">
        <v>1210735</v>
      </c>
      <c r="C334" s="10">
        <v>482749</v>
      </c>
      <c r="D334" s="2" t="s">
        <v>723</v>
      </c>
      <c r="E334" s="10">
        <f>IFERROR(VLOOKUP(B334,[1]Лист2!C$1:F$65536,4,0),"")</f>
        <v>70</v>
      </c>
      <c r="F334" s="11">
        <v>13.14</v>
      </c>
      <c r="G334" s="12">
        <v>7.0000000000000007E-2</v>
      </c>
    </row>
    <row r="335" spans="1:7" s="2" customFormat="1" ht="30" x14ac:dyDescent="0.25">
      <c r="A335" s="13">
        <f t="shared" si="5"/>
        <v>293</v>
      </c>
      <c r="B335" s="10">
        <v>1210734</v>
      </c>
      <c r="C335" s="10">
        <v>482759</v>
      </c>
      <c r="D335" s="2" t="s">
        <v>724</v>
      </c>
      <c r="E335" s="10">
        <f>IFERROR(VLOOKUP(B335,[1]Лист2!C$1:F$65536,4,0),"")</f>
        <v>30</v>
      </c>
      <c r="F335" s="11">
        <v>20.11</v>
      </c>
      <c r="G335" s="12">
        <v>7.0000000000000007E-2</v>
      </c>
    </row>
    <row r="336" spans="1:7" s="2" customFormat="1" ht="45" x14ac:dyDescent="0.25">
      <c r="A336" s="13">
        <f t="shared" si="5"/>
        <v>294</v>
      </c>
      <c r="B336" s="10">
        <v>1210725</v>
      </c>
      <c r="C336" s="10">
        <v>403948</v>
      </c>
      <c r="D336" s="2" t="s">
        <v>725</v>
      </c>
      <c r="E336" s="10">
        <f>IFERROR(VLOOKUP(B336,[1]Лист2!C$1:F$65536,4,0),"")</f>
        <v>40</v>
      </c>
      <c r="F336" s="11">
        <v>65.48</v>
      </c>
      <c r="G336" s="12">
        <v>7.0000000000000007E-2</v>
      </c>
    </row>
    <row r="337" spans="1:7" s="2" customFormat="1" ht="30" x14ac:dyDescent="0.25">
      <c r="A337" s="13">
        <f t="shared" si="5"/>
        <v>295</v>
      </c>
      <c r="B337" s="10">
        <v>1210722</v>
      </c>
      <c r="C337" s="10">
        <v>440040</v>
      </c>
      <c r="D337" s="2" t="s">
        <v>726</v>
      </c>
      <c r="E337" s="10">
        <f>IFERROR(VLOOKUP(B337,[1]Лист2!C$1:F$65536,4,0),"")</f>
        <v>50</v>
      </c>
      <c r="F337" s="11">
        <v>18.989999999999998</v>
      </c>
      <c r="G337" s="12">
        <v>7.0000000000000007E-2</v>
      </c>
    </row>
    <row r="338" spans="1:7" s="2" customFormat="1" ht="30" x14ac:dyDescent="0.25">
      <c r="A338" s="13">
        <f t="shared" si="5"/>
        <v>296</v>
      </c>
      <c r="B338" s="10">
        <v>1210726</v>
      </c>
      <c r="C338" s="10">
        <v>403915</v>
      </c>
      <c r="D338" s="2" t="s">
        <v>727</v>
      </c>
      <c r="E338" s="10">
        <f>IFERROR(VLOOKUP(B338,[1]Лист2!C$1:F$65536,4,0),"")</f>
        <v>2</v>
      </c>
      <c r="F338" s="11">
        <v>17.73</v>
      </c>
      <c r="G338" s="12">
        <v>7.0000000000000007E-2</v>
      </c>
    </row>
    <row r="339" spans="1:7" s="2" customFormat="1" ht="30" x14ac:dyDescent="0.25">
      <c r="A339" s="13">
        <f t="shared" si="5"/>
        <v>297</v>
      </c>
      <c r="B339" s="10">
        <v>1210727</v>
      </c>
      <c r="C339" s="10">
        <v>403915</v>
      </c>
      <c r="D339" s="2" t="s">
        <v>728</v>
      </c>
      <c r="E339" s="10">
        <f>IFERROR(VLOOKUP(B339,[1]Лист2!C$1:F$65536,4,0),"")</f>
        <v>2</v>
      </c>
      <c r="F339" s="11">
        <v>16.91</v>
      </c>
      <c r="G339" s="12">
        <v>7.0000000000000007E-2</v>
      </c>
    </row>
    <row r="340" spans="1:7" s="2" customFormat="1" ht="30" x14ac:dyDescent="0.25">
      <c r="A340" s="13">
        <f t="shared" si="5"/>
        <v>298</v>
      </c>
      <c r="B340" s="10">
        <v>1210724</v>
      </c>
      <c r="C340" s="10">
        <v>435158</v>
      </c>
      <c r="D340" s="2" t="s">
        <v>729</v>
      </c>
      <c r="E340" s="10">
        <f>IFERROR(VLOOKUP(B340,[1]Лист2!C$1:F$65536,4,0),"")</f>
        <v>50</v>
      </c>
      <c r="F340" s="11">
        <v>25.33</v>
      </c>
      <c r="G340" s="12">
        <v>7.0000000000000007E-2</v>
      </c>
    </row>
    <row r="341" spans="1:7" s="2" customFormat="1" ht="30" x14ac:dyDescent="0.25">
      <c r="A341" s="13">
        <f t="shared" si="5"/>
        <v>299</v>
      </c>
      <c r="B341" s="10">
        <v>1210738</v>
      </c>
      <c r="C341" s="10">
        <v>482783</v>
      </c>
      <c r="D341" s="2" t="s">
        <v>730</v>
      </c>
      <c r="E341" s="10">
        <f>IFERROR(VLOOKUP(B341,[1]Лист2!C$1:F$65536,4,0),"")</f>
        <v>2</v>
      </c>
      <c r="F341" s="11">
        <v>24.56</v>
      </c>
      <c r="G341" s="12">
        <v>7.0000000000000007E-2</v>
      </c>
    </row>
    <row r="342" spans="1:7" s="2" customFormat="1" ht="45" x14ac:dyDescent="0.25">
      <c r="A342" s="13">
        <f t="shared" si="5"/>
        <v>300</v>
      </c>
      <c r="B342" s="10">
        <v>1210723</v>
      </c>
      <c r="C342" s="10">
        <v>435159</v>
      </c>
      <c r="D342" s="2" t="s">
        <v>731</v>
      </c>
      <c r="E342" s="10">
        <f>IFERROR(VLOOKUP(B342,[1]Лист2!C$1:F$65536,4,0),"")</f>
        <v>30</v>
      </c>
      <c r="F342" s="11">
        <v>29.14</v>
      </c>
      <c r="G342" s="12">
        <v>7.0000000000000007E-2</v>
      </c>
    </row>
    <row r="343" spans="1:7" s="2" customFormat="1" ht="30" x14ac:dyDescent="0.25">
      <c r="A343" s="13">
        <f t="shared" si="5"/>
        <v>301</v>
      </c>
      <c r="B343" s="10">
        <v>1210741</v>
      </c>
      <c r="C343" s="10" t="s">
        <v>304</v>
      </c>
      <c r="D343" s="2" t="s">
        <v>732</v>
      </c>
      <c r="E343" s="10">
        <f>IFERROR(VLOOKUP(B343,[1]Лист2!C$1:F$65536,4,0),"")</f>
        <v>50</v>
      </c>
      <c r="F343" s="11">
        <v>26.05</v>
      </c>
      <c r="G343" s="12">
        <v>7.0000000000000007E-2</v>
      </c>
    </row>
    <row r="344" spans="1:7" s="2" customFormat="1" ht="30" x14ac:dyDescent="0.25">
      <c r="A344" s="13">
        <f t="shared" si="5"/>
        <v>302</v>
      </c>
      <c r="B344" s="10">
        <v>1210733</v>
      </c>
      <c r="C344" s="10">
        <v>482752</v>
      </c>
      <c r="D344" s="2" t="s">
        <v>733</v>
      </c>
      <c r="E344" s="10">
        <f>IFERROR(VLOOKUP(B344,[1]Лист2!C$1:F$65536,4,0),"")</f>
        <v>30</v>
      </c>
      <c r="F344" s="11">
        <v>17.91</v>
      </c>
      <c r="G344" s="12">
        <v>7.0000000000000007E-2</v>
      </c>
    </row>
    <row r="345" spans="1:7" s="2" customFormat="1" ht="30" x14ac:dyDescent="0.25">
      <c r="A345" s="13">
        <f t="shared" si="5"/>
        <v>303</v>
      </c>
      <c r="B345" s="10">
        <v>1210703</v>
      </c>
      <c r="C345" s="10">
        <v>435161</v>
      </c>
      <c r="D345" s="2" t="s">
        <v>734</v>
      </c>
      <c r="E345" s="10">
        <f>IFERROR(VLOOKUP(B345,[1]Лист2!C$1:F$65536,4,0),"")</f>
        <v>30</v>
      </c>
      <c r="F345" s="11">
        <v>41.35</v>
      </c>
      <c r="G345" s="12">
        <v>7.0000000000000007E-2</v>
      </c>
    </row>
    <row r="346" spans="1:7" s="2" customFormat="1" ht="30" x14ac:dyDescent="0.25">
      <c r="A346" s="13">
        <f t="shared" si="5"/>
        <v>304</v>
      </c>
      <c r="B346" s="10">
        <v>1210701</v>
      </c>
      <c r="C346" s="10">
        <v>435162</v>
      </c>
      <c r="D346" s="2" t="s">
        <v>735</v>
      </c>
      <c r="E346" s="10">
        <f>IFERROR(VLOOKUP(B346,[1]Лист2!C$1:F$65536,4,0),"")</f>
        <v>150</v>
      </c>
      <c r="F346" s="11">
        <v>10.35</v>
      </c>
      <c r="G346" s="12">
        <v>7.0000000000000007E-2</v>
      </c>
    </row>
    <row r="347" spans="1:7" s="2" customFormat="1" ht="30" x14ac:dyDescent="0.25">
      <c r="A347" s="13">
        <f t="shared" si="5"/>
        <v>305</v>
      </c>
      <c r="B347" s="10">
        <v>1210717</v>
      </c>
      <c r="C347" s="10">
        <v>435164</v>
      </c>
      <c r="D347" s="2" t="s">
        <v>736</v>
      </c>
      <c r="E347" s="10">
        <f>IFERROR(VLOOKUP(B347,[1]Лист2!C$1:F$65536,4,0),"")</f>
        <v>100</v>
      </c>
      <c r="F347" s="11">
        <v>85.28</v>
      </c>
      <c r="G347" s="12">
        <v>7.0000000000000007E-2</v>
      </c>
    </row>
    <row r="348" spans="1:7" s="2" customFormat="1" ht="30" x14ac:dyDescent="0.25">
      <c r="A348" s="13">
        <f t="shared" si="5"/>
        <v>306</v>
      </c>
      <c r="B348" s="10">
        <v>1210743</v>
      </c>
      <c r="C348" s="10" t="s">
        <v>304</v>
      </c>
      <c r="D348" s="2" t="s">
        <v>346</v>
      </c>
      <c r="E348" s="10">
        <f>IFERROR(VLOOKUP(B348,[1]Лист2!C$1:F$65536,4,0),"")</f>
        <v>150</v>
      </c>
      <c r="F348" s="11">
        <v>10.5</v>
      </c>
      <c r="G348" s="12">
        <v>7.0000000000000007E-2</v>
      </c>
    </row>
    <row r="349" spans="1:7" s="2" customFormat="1" ht="30" x14ac:dyDescent="0.25">
      <c r="A349" s="13">
        <f t="shared" si="5"/>
        <v>307</v>
      </c>
      <c r="B349" s="10">
        <v>1210736</v>
      </c>
      <c r="C349" s="10">
        <v>482751</v>
      </c>
      <c r="D349" s="2" t="s">
        <v>737</v>
      </c>
      <c r="E349" s="10">
        <f>IFERROR(VLOOKUP(B349,[1]Лист2!C$1:F$65536,4,0),"")</f>
        <v>50</v>
      </c>
      <c r="F349" s="11">
        <v>14.23</v>
      </c>
      <c r="G349" s="12">
        <v>7.0000000000000007E-2</v>
      </c>
    </row>
    <row r="350" spans="1:7" s="2" customFormat="1" ht="30" x14ac:dyDescent="0.25">
      <c r="A350" s="13">
        <f t="shared" si="5"/>
        <v>308</v>
      </c>
      <c r="B350" s="10">
        <v>1210737</v>
      </c>
      <c r="C350" s="10">
        <v>482750</v>
      </c>
      <c r="D350" s="2" t="s">
        <v>738</v>
      </c>
      <c r="E350" s="10">
        <f>IFERROR(VLOOKUP(B350,[1]Лист2!C$1:F$65536,4,0),"")</f>
        <v>50</v>
      </c>
      <c r="F350" s="11">
        <v>14.23</v>
      </c>
      <c r="G350" s="12">
        <v>7.0000000000000007E-2</v>
      </c>
    </row>
    <row r="351" spans="1:7" s="2" customFormat="1" x14ac:dyDescent="0.25">
      <c r="A351" s="13" t="str">
        <f t="shared" si="5"/>
        <v/>
      </c>
      <c r="B351" s="10"/>
      <c r="C351" s="10" t="s">
        <v>304</v>
      </c>
      <c r="D351" s="2" t="s">
        <v>51</v>
      </c>
      <c r="E351" s="10" t="str">
        <f>IFERROR(VLOOKUP(B351,[1]Лист2!C$1:F$65536,4,0),"")</f>
        <v/>
      </c>
      <c r="F351" s="11"/>
      <c r="G351" s="12"/>
    </row>
    <row r="352" spans="1:7" s="2" customFormat="1" ht="45" x14ac:dyDescent="0.25">
      <c r="A352" s="13">
        <f t="shared" si="5"/>
        <v>309</v>
      </c>
      <c r="B352" s="10">
        <v>1210901</v>
      </c>
      <c r="C352" s="10">
        <v>198960</v>
      </c>
      <c r="D352" s="2" t="s">
        <v>739</v>
      </c>
      <c r="E352" s="10">
        <f>IFERROR(VLOOKUP(B352,[1]Лист2!C$1:F$65536,4,0),"")</f>
        <v>16</v>
      </c>
      <c r="F352" s="11">
        <v>116.99</v>
      </c>
      <c r="G352" s="12">
        <v>7.0000000000000007E-2</v>
      </c>
    </row>
    <row r="353" spans="1:7" s="2" customFormat="1" ht="60" x14ac:dyDescent="0.25">
      <c r="A353" s="13">
        <f t="shared" si="5"/>
        <v>310</v>
      </c>
      <c r="B353" s="10">
        <v>1210902</v>
      </c>
      <c r="C353" s="10">
        <v>403934</v>
      </c>
      <c r="D353" s="2" t="s">
        <v>740</v>
      </c>
      <c r="E353" s="10">
        <f>IFERROR(VLOOKUP(B353,[1]Лист2!C$1:F$65536,4,0),"")</f>
        <v>15</v>
      </c>
      <c r="F353" s="11">
        <v>139.91</v>
      </c>
      <c r="G353" s="12">
        <v>7.0000000000000007E-2</v>
      </c>
    </row>
    <row r="354" spans="1:7" s="2" customFormat="1" x14ac:dyDescent="0.25">
      <c r="A354" s="13" t="str">
        <f t="shared" si="5"/>
        <v/>
      </c>
      <c r="B354" s="10"/>
      <c r="C354" s="10" t="s">
        <v>304</v>
      </c>
      <c r="D354" s="2" t="s">
        <v>52</v>
      </c>
      <c r="E354" s="10" t="str">
        <f>IFERROR(VLOOKUP(B354,[1]Лист2!C$1:F$65536,4,0),"")</f>
        <v/>
      </c>
      <c r="F354" s="11"/>
      <c r="G354" s="12"/>
    </row>
    <row r="355" spans="1:7" s="2" customFormat="1" ht="30" x14ac:dyDescent="0.25">
      <c r="A355" s="13">
        <f t="shared" si="5"/>
        <v>311</v>
      </c>
      <c r="B355" s="10">
        <v>1211001</v>
      </c>
      <c r="C355" s="10">
        <v>198959</v>
      </c>
      <c r="D355" s="2" t="s">
        <v>741</v>
      </c>
      <c r="E355" s="10">
        <f>IFERROR(VLOOKUP(B355,[1]Лист2!C$1:F$65536,4,0),"")</f>
        <v>25</v>
      </c>
      <c r="F355" s="11">
        <v>82.56</v>
      </c>
      <c r="G355" s="12">
        <v>7.0000000000000007E-2</v>
      </c>
    </row>
    <row r="356" spans="1:7" s="2" customFormat="1" ht="30" x14ac:dyDescent="0.25">
      <c r="A356" s="13">
        <f t="shared" si="5"/>
        <v>312</v>
      </c>
      <c r="B356" s="10">
        <v>1211002</v>
      </c>
      <c r="C356" s="10">
        <v>198958</v>
      </c>
      <c r="D356" s="2" t="s">
        <v>742</v>
      </c>
      <c r="E356" s="10">
        <f>IFERROR(VLOOKUP(B356,[1]Лист2!C$1:F$65536,4,0),"")</f>
        <v>100</v>
      </c>
      <c r="F356" s="11">
        <v>23.95</v>
      </c>
      <c r="G356" s="12">
        <v>7.0000000000000007E-2</v>
      </c>
    </row>
    <row r="357" spans="1:7" s="2" customFormat="1" ht="45" x14ac:dyDescent="0.25">
      <c r="A357" s="13">
        <f t="shared" si="5"/>
        <v>313</v>
      </c>
      <c r="B357" s="10">
        <v>1211003</v>
      </c>
      <c r="C357" s="10">
        <v>482671</v>
      </c>
      <c r="D357" s="2" t="s">
        <v>743</v>
      </c>
      <c r="E357" s="10"/>
      <c r="F357" s="11">
        <v>206.24</v>
      </c>
      <c r="G357" s="12">
        <v>7.0000000000000007E-2</v>
      </c>
    </row>
    <row r="358" spans="1:7" s="2" customFormat="1" ht="45" x14ac:dyDescent="0.25">
      <c r="A358" s="13">
        <f t="shared" si="5"/>
        <v>314</v>
      </c>
      <c r="B358" s="10">
        <v>1211004</v>
      </c>
      <c r="C358" s="10" t="s">
        <v>304</v>
      </c>
      <c r="D358" s="2" t="s">
        <v>744</v>
      </c>
      <c r="E358" s="10">
        <f>IFERROR(VLOOKUP(B358,[1]Лист2!C$1:F$65536,4,0),"")</f>
        <v>1</v>
      </c>
      <c r="F358" s="11">
        <v>145.5</v>
      </c>
      <c r="G358" s="12">
        <v>7.0000000000000007E-2</v>
      </c>
    </row>
    <row r="359" spans="1:7" s="2" customFormat="1" ht="45" x14ac:dyDescent="0.25">
      <c r="A359" s="13">
        <f t="shared" si="5"/>
        <v>315</v>
      </c>
      <c r="B359" s="10">
        <v>1211007</v>
      </c>
      <c r="C359" s="10" t="s">
        <v>304</v>
      </c>
      <c r="D359" s="2" t="s">
        <v>347</v>
      </c>
      <c r="E359" s="10">
        <f>IFERROR(VLOOKUP(B359,[1]Лист2!C$1:F$65536,4,0),"")</f>
        <v>1</v>
      </c>
      <c r="F359" s="11">
        <v>172.2</v>
      </c>
      <c r="G359" s="12">
        <v>7.0000000000000007E-2</v>
      </c>
    </row>
    <row r="360" spans="1:7" s="2" customFormat="1" ht="60" x14ac:dyDescent="0.25">
      <c r="A360" s="13">
        <f t="shared" si="5"/>
        <v>316</v>
      </c>
      <c r="B360" s="10">
        <v>1211005</v>
      </c>
      <c r="C360" s="10" t="s">
        <v>304</v>
      </c>
      <c r="D360" s="2" t="s">
        <v>348</v>
      </c>
      <c r="E360" s="10">
        <f>IFERROR(VLOOKUP(B360,[1]Лист2!C$1:F$65536,4,0),"")</f>
        <v>2</v>
      </c>
      <c r="F360" s="11">
        <v>346.5</v>
      </c>
      <c r="G360" s="12">
        <v>7.0000000000000007E-2</v>
      </c>
    </row>
    <row r="361" spans="1:7" s="2" customFormat="1" ht="30" x14ac:dyDescent="0.25">
      <c r="A361" s="13">
        <f t="shared" si="5"/>
        <v>317</v>
      </c>
      <c r="B361" s="10">
        <v>1211006</v>
      </c>
      <c r="C361" s="10" t="s">
        <v>304</v>
      </c>
      <c r="D361" s="2" t="s">
        <v>349</v>
      </c>
      <c r="E361" s="10">
        <f>IFERROR(VLOOKUP(B361,[1]Лист2!C$1:F$65536,4,0),"")</f>
        <v>30</v>
      </c>
      <c r="F361" s="11">
        <v>29.93</v>
      </c>
      <c r="G361" s="12">
        <v>7.0000000000000007E-2</v>
      </c>
    </row>
    <row r="362" spans="1:7" s="2" customFormat="1" x14ac:dyDescent="0.25">
      <c r="A362" s="13" t="str">
        <f t="shared" si="5"/>
        <v/>
      </c>
      <c r="B362" s="10"/>
      <c r="C362" s="10" t="s">
        <v>304</v>
      </c>
      <c r="D362" s="2" t="s">
        <v>53</v>
      </c>
      <c r="E362" s="10" t="str">
        <f>IFERROR(VLOOKUP(B362,[1]Лист2!C$1:F$65536,4,0),"")</f>
        <v/>
      </c>
      <c r="F362" s="11"/>
      <c r="G362" s="12"/>
    </row>
    <row r="363" spans="1:7" s="2" customFormat="1" ht="45" x14ac:dyDescent="0.25">
      <c r="A363" s="13">
        <f t="shared" si="5"/>
        <v>318</v>
      </c>
      <c r="B363" s="10">
        <v>1210805</v>
      </c>
      <c r="C363" s="10">
        <v>482718</v>
      </c>
      <c r="D363" s="2" t="s">
        <v>745</v>
      </c>
      <c r="E363" s="10">
        <f>IFERROR(VLOOKUP(B363,[1]Лист2!C$1:F$65536,4,0),"")</f>
        <v>10</v>
      </c>
      <c r="F363" s="11">
        <v>63.66</v>
      </c>
      <c r="G363" s="12">
        <v>7.0000000000000007E-2</v>
      </c>
    </row>
    <row r="364" spans="1:7" s="2" customFormat="1" ht="45" x14ac:dyDescent="0.25">
      <c r="A364" s="13">
        <f t="shared" si="5"/>
        <v>319</v>
      </c>
      <c r="B364" s="10">
        <v>1210808</v>
      </c>
      <c r="C364" s="10">
        <v>482721</v>
      </c>
      <c r="D364" s="2" t="s">
        <v>746</v>
      </c>
      <c r="E364" s="10">
        <f>IFERROR(VLOOKUP(B364,[1]Лист2!C$1:F$65536,4,0),"")</f>
        <v>25</v>
      </c>
      <c r="F364" s="11">
        <v>143.52000000000001</v>
      </c>
      <c r="G364" s="12">
        <v>7.0000000000000007E-2</v>
      </c>
    </row>
    <row r="365" spans="1:7" s="2" customFormat="1" ht="60" x14ac:dyDescent="0.25">
      <c r="A365" s="13">
        <f t="shared" si="5"/>
        <v>320</v>
      </c>
      <c r="B365" s="10">
        <v>1210806</v>
      </c>
      <c r="C365" s="10">
        <v>380886</v>
      </c>
      <c r="D365" s="2" t="s">
        <v>747</v>
      </c>
      <c r="E365" s="10">
        <f>IFERROR(VLOOKUP(B365,[1]Лист2!C$1:F$65536,4,0),"")</f>
        <v>25</v>
      </c>
      <c r="F365" s="11">
        <v>253.29</v>
      </c>
      <c r="G365" s="12">
        <v>7.0000000000000007E-2</v>
      </c>
    </row>
    <row r="366" spans="1:7" s="2" customFormat="1" ht="60" x14ac:dyDescent="0.25">
      <c r="A366" s="13">
        <f t="shared" si="5"/>
        <v>321</v>
      </c>
      <c r="B366" s="10">
        <v>1210809</v>
      </c>
      <c r="C366" s="10">
        <v>380886</v>
      </c>
      <c r="D366" s="2" t="s">
        <v>748</v>
      </c>
      <c r="E366" s="10">
        <f>IFERROR(VLOOKUP(B366,[1]Лист2!C$1:F$65536,4,0),"")</f>
        <v>20</v>
      </c>
      <c r="F366" s="11">
        <v>150.76</v>
      </c>
      <c r="G366" s="12">
        <v>7.0000000000000007E-2</v>
      </c>
    </row>
    <row r="367" spans="1:7" s="2" customFormat="1" ht="60" x14ac:dyDescent="0.25">
      <c r="A367" s="13">
        <f t="shared" si="5"/>
        <v>322</v>
      </c>
      <c r="B367" s="10">
        <v>1210810</v>
      </c>
      <c r="C367" s="10" t="s">
        <v>304</v>
      </c>
      <c r="D367" s="2" t="s">
        <v>749</v>
      </c>
      <c r="E367" s="10">
        <f>IFERROR(VLOOKUP(B367,[1]Лист2!C$1:F$65536,4,0),"")</f>
        <v>5</v>
      </c>
      <c r="F367" s="11">
        <v>157.52000000000001</v>
      </c>
      <c r="G367" s="12">
        <v>7.0000000000000007E-2</v>
      </c>
    </row>
    <row r="368" spans="1:7" s="2" customFormat="1" ht="60" x14ac:dyDescent="0.25">
      <c r="A368" s="13">
        <f t="shared" si="5"/>
        <v>323</v>
      </c>
      <c r="B368" s="10">
        <v>1210803</v>
      </c>
      <c r="C368" s="10">
        <v>189972</v>
      </c>
      <c r="D368" s="2" t="s">
        <v>750</v>
      </c>
      <c r="E368" s="10">
        <f>IFERROR(VLOOKUP(B368,[1]Лист2!C$1:F$65536,4,0),"")</f>
        <v>30</v>
      </c>
      <c r="F368" s="11">
        <v>53.95</v>
      </c>
      <c r="G368" s="12">
        <v>7.0000000000000007E-2</v>
      </c>
    </row>
    <row r="369" spans="1:7" s="2" customFormat="1" ht="30" x14ac:dyDescent="0.25">
      <c r="A369" s="13">
        <f t="shared" si="5"/>
        <v>324</v>
      </c>
      <c r="B369" s="10">
        <v>1210801</v>
      </c>
      <c r="C369" s="10">
        <v>187351</v>
      </c>
      <c r="D369" s="2" t="s">
        <v>751</v>
      </c>
      <c r="E369" s="10">
        <f>IFERROR(VLOOKUP(B369,[1]Лист2!C$1:F$65536,4,0),"")</f>
        <v>30</v>
      </c>
      <c r="F369" s="11">
        <v>50.72</v>
      </c>
      <c r="G369" s="12">
        <v>7.0000000000000007E-2</v>
      </c>
    </row>
    <row r="370" spans="1:7" s="2" customFormat="1" ht="60" x14ac:dyDescent="0.25">
      <c r="A370" s="13">
        <f t="shared" si="5"/>
        <v>325</v>
      </c>
      <c r="B370" s="10">
        <v>1210802</v>
      </c>
      <c r="C370" s="10">
        <v>187502</v>
      </c>
      <c r="D370" s="2" t="s">
        <v>752</v>
      </c>
      <c r="E370" s="10">
        <f>IFERROR(VLOOKUP(B370,[1]Лист2!C$1:F$65536,4,0),"")</f>
        <v>20</v>
      </c>
      <c r="F370" s="11">
        <v>114.47</v>
      </c>
      <c r="G370" s="12">
        <v>7.0000000000000007E-2</v>
      </c>
    </row>
    <row r="371" spans="1:7" s="2" customFormat="1" ht="45" x14ac:dyDescent="0.25">
      <c r="A371" s="13">
        <f t="shared" si="5"/>
        <v>326</v>
      </c>
      <c r="B371" s="10">
        <v>1210804</v>
      </c>
      <c r="C371" s="10">
        <v>189973</v>
      </c>
      <c r="D371" s="2" t="s">
        <v>753</v>
      </c>
      <c r="E371" s="10">
        <f>IFERROR(VLOOKUP(B371,[1]Лист2!C$1:F$65536,4,0),"")</f>
        <v>30</v>
      </c>
      <c r="F371" s="11">
        <v>44.01</v>
      </c>
      <c r="G371" s="12">
        <v>7.0000000000000007E-2</v>
      </c>
    </row>
    <row r="372" spans="1:7" s="2" customFormat="1" ht="60" x14ac:dyDescent="0.25">
      <c r="A372" s="13">
        <f t="shared" si="5"/>
        <v>327</v>
      </c>
      <c r="B372" s="10">
        <v>1210807</v>
      </c>
      <c r="C372" s="10">
        <v>404065</v>
      </c>
      <c r="D372" s="2" t="s">
        <v>754</v>
      </c>
      <c r="E372" s="10">
        <f>IFERROR(VLOOKUP(B372,[1]Лист2!C$1:F$65536,4,0),"")</f>
        <v>18</v>
      </c>
      <c r="F372" s="11">
        <v>124.12</v>
      </c>
      <c r="G372" s="12">
        <v>7.0000000000000007E-2</v>
      </c>
    </row>
    <row r="373" spans="1:7" s="2" customFormat="1" x14ac:dyDescent="0.25">
      <c r="A373" s="13" t="str">
        <f t="shared" si="5"/>
        <v/>
      </c>
      <c r="B373" s="10"/>
      <c r="C373" s="10" t="s">
        <v>304</v>
      </c>
      <c r="D373" s="2" t="s">
        <v>54</v>
      </c>
      <c r="E373" s="10" t="str">
        <f>IFERROR(VLOOKUP(B373,[1]Лист2!C$1:F$65536,4,0),"")</f>
        <v/>
      </c>
      <c r="F373" s="11"/>
      <c r="G373" s="12"/>
    </row>
    <row r="374" spans="1:7" s="2" customFormat="1" x14ac:dyDescent="0.25">
      <c r="A374" s="13">
        <f t="shared" si="5"/>
        <v>328</v>
      </c>
      <c r="B374" s="10">
        <v>3510001</v>
      </c>
      <c r="C374" s="10">
        <v>435208</v>
      </c>
      <c r="D374" s="2" t="s">
        <v>755</v>
      </c>
      <c r="E374" s="10">
        <f>IFERROR(VLOOKUP(B374,[1]Лист2!C$1:F$65536,4,0),"")</f>
        <v>40</v>
      </c>
      <c r="F374" s="11">
        <v>37.61</v>
      </c>
      <c r="G374" s="12">
        <v>7.0000000000000007E-2</v>
      </c>
    </row>
    <row r="375" spans="1:7" s="2" customFormat="1" x14ac:dyDescent="0.25">
      <c r="A375" s="13">
        <f t="shared" si="5"/>
        <v>329</v>
      </c>
      <c r="B375" s="10">
        <v>3510002</v>
      </c>
      <c r="C375" s="10">
        <v>435240</v>
      </c>
      <c r="D375" s="2" t="s">
        <v>756</v>
      </c>
      <c r="E375" s="10">
        <f>IFERROR(VLOOKUP(B375,[1]Лист2!C$1:F$65536,4,0),"")</f>
        <v>50</v>
      </c>
      <c r="F375" s="11">
        <v>8.91</v>
      </c>
      <c r="G375" s="12">
        <v>7.0000000000000007E-2</v>
      </c>
    </row>
    <row r="376" spans="1:7" s="2" customFormat="1" ht="30" x14ac:dyDescent="0.25">
      <c r="A376" s="13">
        <f t="shared" si="5"/>
        <v>330</v>
      </c>
      <c r="B376" s="10">
        <v>1211388</v>
      </c>
      <c r="C376" s="10" t="s">
        <v>304</v>
      </c>
      <c r="D376" s="2" t="s">
        <v>317</v>
      </c>
      <c r="E376" s="10">
        <f>IFERROR(VLOOKUP(B376,[1]Лист2!C$1:F$65536,4,0),"")</f>
        <v>2</v>
      </c>
      <c r="F376" s="11">
        <v>564.9</v>
      </c>
      <c r="G376" s="12">
        <v>7.0000000000000007E-2</v>
      </c>
    </row>
    <row r="377" spans="1:7" s="2" customFormat="1" x14ac:dyDescent="0.25">
      <c r="A377" s="13">
        <f t="shared" si="5"/>
        <v>331</v>
      </c>
      <c r="B377" s="10">
        <v>1211385</v>
      </c>
      <c r="C377" s="10" t="s">
        <v>304</v>
      </c>
      <c r="D377" s="2" t="s">
        <v>757</v>
      </c>
      <c r="E377" s="10">
        <f>IFERROR(VLOOKUP(B377,[1]Лист2!C$1:F$65536,4,0),"")</f>
        <v>100</v>
      </c>
      <c r="F377" s="11">
        <v>6.62</v>
      </c>
      <c r="G377" s="12">
        <v>7.0000000000000007E-2</v>
      </c>
    </row>
    <row r="378" spans="1:7" s="2" customFormat="1" x14ac:dyDescent="0.25">
      <c r="A378" s="13">
        <f t="shared" si="5"/>
        <v>332</v>
      </c>
      <c r="B378" s="10">
        <v>1211324</v>
      </c>
      <c r="C378" s="10">
        <v>435200</v>
      </c>
      <c r="D378" s="2" t="s">
        <v>758</v>
      </c>
      <c r="E378" s="10">
        <f>IFERROR(VLOOKUP(B378,[1]Лист2!C$1:F$65536,4,0),"")</f>
        <v>65</v>
      </c>
      <c r="F378" s="11">
        <v>13.5</v>
      </c>
      <c r="G378" s="12">
        <v>7.0000000000000007E-2</v>
      </c>
    </row>
    <row r="379" spans="1:7" s="2" customFormat="1" x14ac:dyDescent="0.25">
      <c r="A379" s="13">
        <f t="shared" si="5"/>
        <v>333</v>
      </c>
      <c r="B379" s="10">
        <v>1211323</v>
      </c>
      <c r="C379" s="10">
        <v>435201</v>
      </c>
      <c r="D379" s="2" t="s">
        <v>759</v>
      </c>
      <c r="E379" s="10"/>
      <c r="F379" s="11">
        <v>11.26</v>
      </c>
      <c r="G379" s="12">
        <v>7.0000000000000007E-2</v>
      </c>
    </row>
    <row r="380" spans="1:7" s="2" customFormat="1" x14ac:dyDescent="0.25">
      <c r="A380" s="13">
        <f t="shared" si="5"/>
        <v>334</v>
      </c>
      <c r="B380" s="10">
        <v>1211322</v>
      </c>
      <c r="C380" s="10">
        <v>435202</v>
      </c>
      <c r="D380" s="2" t="s">
        <v>760</v>
      </c>
      <c r="E380" s="10"/>
      <c r="F380" s="11">
        <v>6.25</v>
      </c>
      <c r="G380" s="12">
        <v>7.0000000000000007E-2</v>
      </c>
    </row>
    <row r="381" spans="1:7" s="2" customFormat="1" x14ac:dyDescent="0.25">
      <c r="A381" s="13">
        <f t="shared" si="5"/>
        <v>335</v>
      </c>
      <c r="B381" s="10">
        <v>1211343</v>
      </c>
      <c r="C381" s="10">
        <v>435203</v>
      </c>
      <c r="D381" s="2" t="s">
        <v>761</v>
      </c>
      <c r="E381" s="10"/>
      <c r="F381" s="11">
        <v>7.19</v>
      </c>
      <c r="G381" s="12">
        <v>7.0000000000000007E-2</v>
      </c>
    </row>
    <row r="382" spans="1:7" s="2" customFormat="1" x14ac:dyDescent="0.25">
      <c r="A382" s="13">
        <f t="shared" si="5"/>
        <v>336</v>
      </c>
      <c r="B382" s="10">
        <v>1211321</v>
      </c>
      <c r="C382" s="10">
        <v>435204</v>
      </c>
      <c r="D382" s="2" t="s">
        <v>762</v>
      </c>
      <c r="E382" s="10"/>
      <c r="F382" s="11">
        <v>13.72</v>
      </c>
      <c r="G382" s="12">
        <v>7.0000000000000007E-2</v>
      </c>
    </row>
    <row r="383" spans="1:7" s="2" customFormat="1" x14ac:dyDescent="0.25">
      <c r="A383" s="13">
        <f t="shared" si="5"/>
        <v>337</v>
      </c>
      <c r="B383" s="10">
        <v>1211320</v>
      </c>
      <c r="C383" s="10">
        <v>435206</v>
      </c>
      <c r="D383" s="2" t="s">
        <v>763</v>
      </c>
      <c r="E383" s="10">
        <f>IFERROR(VLOOKUP(B383,[1]Лист2!C$1:F$65536,4,0),"")</f>
        <v>200</v>
      </c>
      <c r="F383" s="11">
        <v>8.82</v>
      </c>
      <c r="G383" s="12">
        <v>7.0000000000000007E-2</v>
      </c>
    </row>
    <row r="384" spans="1:7" s="2" customFormat="1" x14ac:dyDescent="0.25">
      <c r="A384" s="13">
        <f t="shared" si="5"/>
        <v>338</v>
      </c>
      <c r="B384" s="10">
        <v>1211319</v>
      </c>
      <c r="C384" s="10">
        <v>435207</v>
      </c>
      <c r="D384" s="2" t="s">
        <v>764</v>
      </c>
      <c r="E384" s="10">
        <f>IFERROR(VLOOKUP(B384,[1]Лист2!C$1:F$65536,4,0),"")</f>
        <v>200</v>
      </c>
      <c r="F384" s="11">
        <v>6.63</v>
      </c>
      <c r="G384" s="12">
        <v>7.0000000000000007E-2</v>
      </c>
    </row>
    <row r="385" spans="1:7" s="2" customFormat="1" x14ac:dyDescent="0.25">
      <c r="A385" s="13">
        <f t="shared" si="5"/>
        <v>339</v>
      </c>
      <c r="B385" s="10">
        <v>1211358</v>
      </c>
      <c r="C385" s="10">
        <v>435208</v>
      </c>
      <c r="D385" s="2" t="s">
        <v>765</v>
      </c>
      <c r="E385" s="10">
        <f>IFERROR(VLOOKUP(B385,[1]Лист2!C$1:F$65536,4,0),"")</f>
        <v>35</v>
      </c>
      <c r="F385" s="11">
        <v>33.89</v>
      </c>
      <c r="G385" s="12">
        <v>7.0000000000000007E-2</v>
      </c>
    </row>
    <row r="386" spans="1:7" s="2" customFormat="1" x14ac:dyDescent="0.25">
      <c r="A386" s="13">
        <f t="shared" si="5"/>
        <v>340</v>
      </c>
      <c r="B386" s="10">
        <v>1211318</v>
      </c>
      <c r="C386" s="10">
        <v>435209</v>
      </c>
      <c r="D386" s="2" t="s">
        <v>766</v>
      </c>
      <c r="E386" s="10"/>
      <c r="F386" s="11">
        <v>18.46</v>
      </c>
      <c r="G386" s="12">
        <v>7.0000000000000007E-2</v>
      </c>
    </row>
    <row r="387" spans="1:7" s="2" customFormat="1" x14ac:dyDescent="0.25">
      <c r="A387" s="13">
        <f t="shared" si="5"/>
        <v>341</v>
      </c>
      <c r="B387" s="10">
        <v>1211317</v>
      </c>
      <c r="C387" s="10">
        <v>435210</v>
      </c>
      <c r="D387" s="2" t="s">
        <v>767</v>
      </c>
      <c r="E387" s="10"/>
      <c r="F387" s="11">
        <v>15.77</v>
      </c>
      <c r="G387" s="12">
        <v>7.0000000000000007E-2</v>
      </c>
    </row>
    <row r="388" spans="1:7" s="2" customFormat="1" x14ac:dyDescent="0.25">
      <c r="A388" s="13">
        <f t="shared" si="5"/>
        <v>342</v>
      </c>
      <c r="B388" s="10">
        <v>1211316</v>
      </c>
      <c r="C388" s="10">
        <v>435198</v>
      </c>
      <c r="D388" s="2" t="s">
        <v>768</v>
      </c>
      <c r="E388" s="10">
        <f>IFERROR(VLOOKUP(B388,[1]Лист2!C$1:F$65536,4,0),"")</f>
        <v>50</v>
      </c>
      <c r="F388" s="11">
        <v>7.8100000000000005</v>
      </c>
      <c r="G388" s="12">
        <v>7.0000000000000007E-2</v>
      </c>
    </row>
    <row r="389" spans="1:7" s="2" customFormat="1" x14ac:dyDescent="0.25">
      <c r="A389" s="13">
        <f t="shared" si="5"/>
        <v>343</v>
      </c>
      <c r="B389" s="10">
        <v>1211386</v>
      </c>
      <c r="C389" s="10" t="s">
        <v>304</v>
      </c>
      <c r="D389" s="2" t="s">
        <v>315</v>
      </c>
      <c r="E389" s="10">
        <f>IFERROR(VLOOKUP(B389,[1]Лист2!C$1:F$65536,4,0),"")</f>
        <v>150</v>
      </c>
      <c r="F389" s="11">
        <v>11.55</v>
      </c>
      <c r="G389" s="12">
        <v>7.0000000000000007E-2</v>
      </c>
    </row>
    <row r="390" spans="1:7" s="2" customFormat="1" x14ac:dyDescent="0.25">
      <c r="A390" s="13">
        <f t="shared" si="5"/>
        <v>344</v>
      </c>
      <c r="B390" s="10">
        <v>1211360</v>
      </c>
      <c r="C390" s="10">
        <v>435211</v>
      </c>
      <c r="D390" s="2" t="s">
        <v>769</v>
      </c>
      <c r="E390" s="10">
        <f>IFERROR(VLOOKUP(B390,[1]Лист2!C$1:F$65536,4,0),"")</f>
        <v>120</v>
      </c>
      <c r="F390" s="11">
        <v>12.76</v>
      </c>
      <c r="G390" s="12">
        <v>7.0000000000000007E-2</v>
      </c>
    </row>
    <row r="391" spans="1:7" s="2" customFormat="1" x14ac:dyDescent="0.25">
      <c r="A391" s="13">
        <f t="shared" si="5"/>
        <v>345</v>
      </c>
      <c r="B391" s="10">
        <v>1210169</v>
      </c>
      <c r="C391" s="10">
        <v>435212</v>
      </c>
      <c r="D391" s="2" t="s">
        <v>770</v>
      </c>
      <c r="E391" s="10">
        <f>IFERROR(VLOOKUP(B391,[1]Лист2!C$1:F$65536,4,0),"")</f>
        <v>200</v>
      </c>
      <c r="F391" s="11">
        <v>8.74</v>
      </c>
      <c r="G391" s="12">
        <v>7.0000000000000007E-2</v>
      </c>
    </row>
    <row r="392" spans="1:7" s="2" customFormat="1" x14ac:dyDescent="0.25">
      <c r="A392" s="13">
        <f t="shared" si="5"/>
        <v>346</v>
      </c>
      <c r="B392" s="10">
        <v>1210172</v>
      </c>
      <c r="C392" s="10">
        <v>435213</v>
      </c>
      <c r="D392" s="2" t="s">
        <v>771</v>
      </c>
      <c r="E392" s="10">
        <f>IFERROR(VLOOKUP(B392,[1]Лист2!C$1:F$65536,4,0),"")</f>
        <v>45</v>
      </c>
      <c r="F392" s="11">
        <v>43.85</v>
      </c>
      <c r="G392" s="12">
        <v>7.0000000000000007E-2</v>
      </c>
    </row>
    <row r="393" spans="1:7" s="2" customFormat="1" ht="30" x14ac:dyDescent="0.25">
      <c r="A393" s="13">
        <f t="shared" si="5"/>
        <v>347</v>
      </c>
      <c r="B393" s="10">
        <v>1211367</v>
      </c>
      <c r="C393" s="10">
        <v>482612</v>
      </c>
      <c r="D393" s="2" t="s">
        <v>772</v>
      </c>
      <c r="E393" s="10"/>
      <c r="F393" s="11">
        <v>737.33</v>
      </c>
      <c r="G393" s="12">
        <v>7.0000000000000007E-2</v>
      </c>
    </row>
    <row r="394" spans="1:7" s="2" customFormat="1" x14ac:dyDescent="0.25">
      <c r="A394" s="13">
        <f t="shared" si="5"/>
        <v>348</v>
      </c>
      <c r="B394" s="10">
        <v>1211311</v>
      </c>
      <c r="C394" s="10">
        <v>435214</v>
      </c>
      <c r="D394" s="2" t="s">
        <v>773</v>
      </c>
      <c r="E394" s="10"/>
      <c r="F394" s="11">
        <v>31.29</v>
      </c>
      <c r="G394" s="12">
        <v>7.0000000000000007E-2</v>
      </c>
    </row>
    <row r="395" spans="1:7" s="2" customFormat="1" x14ac:dyDescent="0.25">
      <c r="A395" s="13">
        <f t="shared" si="5"/>
        <v>349</v>
      </c>
      <c r="B395" s="10">
        <v>1211310</v>
      </c>
      <c r="C395" s="10">
        <v>435217</v>
      </c>
      <c r="D395" s="2" t="s">
        <v>774</v>
      </c>
      <c r="E395" s="10">
        <f>IFERROR(VLOOKUP(B395,[1]Лист2!C$1:F$65536,4,0),"")</f>
        <v>90</v>
      </c>
      <c r="F395" s="11">
        <v>24.75</v>
      </c>
      <c r="G395" s="12">
        <v>7.0000000000000007E-2</v>
      </c>
    </row>
    <row r="396" spans="1:7" s="2" customFormat="1" x14ac:dyDescent="0.25">
      <c r="A396" s="13">
        <f t="shared" si="5"/>
        <v>350</v>
      </c>
      <c r="B396" s="10">
        <v>1211309</v>
      </c>
      <c r="C396" s="10">
        <v>435218</v>
      </c>
      <c r="D396" s="2" t="s">
        <v>775</v>
      </c>
      <c r="E396" s="10">
        <f>IFERROR(VLOOKUP(B396,[1]Лист2!C$1:F$65536,4,0),"")</f>
        <v>90</v>
      </c>
      <c r="F396" s="11">
        <v>16.149999999999999</v>
      </c>
      <c r="G396" s="12">
        <v>7.0000000000000007E-2</v>
      </c>
    </row>
    <row r="397" spans="1:7" s="2" customFormat="1" x14ac:dyDescent="0.25">
      <c r="A397" s="13">
        <f t="shared" ref="A397:A460" si="6">IF(B397&gt;1,IF(B396&gt;1,A396+1,IF(B395&gt;1,A395+1,IF(B394&gt;1,A394+1,A393+1))),"")</f>
        <v>351</v>
      </c>
      <c r="B397" s="10">
        <v>1211308</v>
      </c>
      <c r="C397" s="10">
        <v>435219</v>
      </c>
      <c r="D397" s="2" t="s">
        <v>776</v>
      </c>
      <c r="E397" s="10"/>
      <c r="F397" s="11">
        <v>40.06</v>
      </c>
      <c r="G397" s="12">
        <v>7.0000000000000007E-2</v>
      </c>
    </row>
    <row r="398" spans="1:7" s="2" customFormat="1" x14ac:dyDescent="0.25">
      <c r="A398" s="13">
        <f t="shared" si="6"/>
        <v>352</v>
      </c>
      <c r="B398" s="10">
        <v>1211307</v>
      </c>
      <c r="C398" s="10">
        <v>435220</v>
      </c>
      <c r="D398" s="2" t="s">
        <v>777</v>
      </c>
      <c r="E398" s="10">
        <f>IFERROR(VLOOKUP(B398,[1]Лист2!C$1:F$65536,4,0),"")</f>
        <v>70</v>
      </c>
      <c r="F398" s="11">
        <v>28.29</v>
      </c>
      <c r="G398" s="12">
        <v>7.0000000000000007E-2</v>
      </c>
    </row>
    <row r="399" spans="1:7" s="2" customFormat="1" x14ac:dyDescent="0.25">
      <c r="A399" s="13">
        <f t="shared" si="6"/>
        <v>353</v>
      </c>
      <c r="B399" s="10">
        <v>1211306</v>
      </c>
      <c r="C399" s="10">
        <v>435221</v>
      </c>
      <c r="D399" s="2" t="s">
        <v>778</v>
      </c>
      <c r="E399" s="10"/>
      <c r="F399" s="11">
        <v>20.32</v>
      </c>
      <c r="G399" s="12">
        <v>7.0000000000000007E-2</v>
      </c>
    </row>
    <row r="400" spans="1:7" s="2" customFormat="1" x14ac:dyDescent="0.25">
      <c r="A400" s="13">
        <f t="shared" si="6"/>
        <v>354</v>
      </c>
      <c r="B400" s="10">
        <v>1211370</v>
      </c>
      <c r="C400" s="10">
        <v>482614</v>
      </c>
      <c r="D400" s="2" t="s">
        <v>779</v>
      </c>
      <c r="E400" s="10"/>
      <c r="F400" s="11">
        <v>227.13</v>
      </c>
      <c r="G400" s="12">
        <v>7.0000000000000007E-2</v>
      </c>
    </row>
    <row r="401" spans="1:7" s="2" customFormat="1" x14ac:dyDescent="0.25">
      <c r="A401" s="13">
        <f t="shared" si="6"/>
        <v>355</v>
      </c>
      <c r="B401" s="10">
        <v>1211348</v>
      </c>
      <c r="C401" s="10">
        <v>435222</v>
      </c>
      <c r="D401" s="2" t="s">
        <v>780</v>
      </c>
      <c r="E401" s="10">
        <f>IFERROR(VLOOKUP(B401,[1]Лист2!C$1:F$65536,4,0),"")</f>
        <v>12</v>
      </c>
      <c r="F401" s="11">
        <v>155.35</v>
      </c>
      <c r="G401" s="12">
        <v>7.0000000000000007E-2</v>
      </c>
    </row>
    <row r="402" spans="1:7" s="2" customFormat="1" x14ac:dyDescent="0.25">
      <c r="A402" s="13">
        <f t="shared" si="6"/>
        <v>356</v>
      </c>
      <c r="B402" s="10">
        <v>1211346</v>
      </c>
      <c r="C402" s="10">
        <v>435224</v>
      </c>
      <c r="D402" s="2" t="s">
        <v>781</v>
      </c>
      <c r="E402" s="10">
        <f>IFERROR(VLOOKUP(B402,[1]Лист2!C$1:F$65536,4,0),"")</f>
        <v>50</v>
      </c>
      <c r="F402" s="11">
        <v>41.13</v>
      </c>
      <c r="G402" s="12">
        <v>7.0000000000000007E-2</v>
      </c>
    </row>
    <row r="403" spans="1:7" s="2" customFormat="1" x14ac:dyDescent="0.25">
      <c r="A403" s="13">
        <f t="shared" si="6"/>
        <v>357</v>
      </c>
      <c r="B403" s="10">
        <v>1211315</v>
      </c>
      <c r="C403" s="10">
        <v>435225</v>
      </c>
      <c r="D403" s="2" t="s">
        <v>782</v>
      </c>
      <c r="E403" s="10"/>
      <c r="F403" s="11">
        <v>18.28</v>
      </c>
      <c r="G403" s="12">
        <v>7.0000000000000007E-2</v>
      </c>
    </row>
    <row r="404" spans="1:7" s="2" customFormat="1" x14ac:dyDescent="0.25">
      <c r="A404" s="13">
        <f t="shared" si="6"/>
        <v>358</v>
      </c>
      <c r="B404" s="10">
        <v>1211314</v>
      </c>
      <c r="C404" s="10">
        <v>435226</v>
      </c>
      <c r="D404" s="2" t="s">
        <v>783</v>
      </c>
      <c r="E404" s="10"/>
      <c r="F404" s="11">
        <v>14.19</v>
      </c>
      <c r="G404" s="12">
        <v>7.0000000000000007E-2</v>
      </c>
    </row>
    <row r="405" spans="1:7" s="2" customFormat="1" x14ac:dyDescent="0.25">
      <c r="A405" s="13">
        <f t="shared" si="6"/>
        <v>359</v>
      </c>
      <c r="B405" s="10">
        <v>1211313</v>
      </c>
      <c r="C405" s="10">
        <v>435227</v>
      </c>
      <c r="D405" s="2" t="s">
        <v>784</v>
      </c>
      <c r="E405" s="10"/>
      <c r="F405" s="11">
        <v>9.39</v>
      </c>
      <c r="G405" s="12">
        <v>7.0000000000000007E-2</v>
      </c>
    </row>
    <row r="406" spans="1:7" s="2" customFormat="1" x14ac:dyDescent="0.25">
      <c r="A406" s="13">
        <f t="shared" si="6"/>
        <v>360</v>
      </c>
      <c r="B406" s="10">
        <v>1211342</v>
      </c>
      <c r="C406" s="10">
        <v>435228</v>
      </c>
      <c r="D406" s="2" t="s">
        <v>785</v>
      </c>
      <c r="E406" s="10"/>
      <c r="F406" s="11">
        <v>1.18</v>
      </c>
      <c r="G406" s="12">
        <v>7.0000000000000007E-2</v>
      </c>
    </row>
    <row r="407" spans="1:7" s="2" customFormat="1" ht="30" x14ac:dyDescent="0.25">
      <c r="A407" s="13">
        <f t="shared" si="6"/>
        <v>361</v>
      </c>
      <c r="B407" s="10">
        <v>1211391</v>
      </c>
      <c r="C407" s="10" t="s">
        <v>304</v>
      </c>
      <c r="D407" s="2" t="s">
        <v>1813</v>
      </c>
      <c r="E407" s="10"/>
      <c r="F407" s="11">
        <v>177.5</v>
      </c>
      <c r="G407" s="12">
        <v>7.0000000000000007E-2</v>
      </c>
    </row>
    <row r="408" spans="1:7" s="2" customFormat="1" ht="30" x14ac:dyDescent="0.25">
      <c r="A408" s="13">
        <f t="shared" si="6"/>
        <v>362</v>
      </c>
      <c r="B408" s="10">
        <v>1211361</v>
      </c>
      <c r="C408" s="10">
        <v>482617</v>
      </c>
      <c r="D408" s="2" t="s">
        <v>786</v>
      </c>
      <c r="E408" s="10">
        <f>IFERROR(VLOOKUP(B408,[1]Лист2!C$1:F$65536,4,0),"")</f>
        <v>1</v>
      </c>
      <c r="F408" s="11">
        <v>1356.51</v>
      </c>
      <c r="G408" s="12">
        <v>7.0000000000000007E-2</v>
      </c>
    </row>
    <row r="409" spans="1:7" s="2" customFormat="1" x14ac:dyDescent="0.25">
      <c r="A409" s="13">
        <f t="shared" si="6"/>
        <v>363</v>
      </c>
      <c r="B409" s="10">
        <v>1211371</v>
      </c>
      <c r="C409" s="10">
        <v>482618</v>
      </c>
      <c r="D409" s="2" t="s">
        <v>787</v>
      </c>
      <c r="E409" s="10">
        <f>IFERROR(VLOOKUP(B409,[1]Лист2!C$1:F$65536,4,0),"")</f>
        <v>100</v>
      </c>
      <c r="F409" s="11">
        <v>16.670000000000002</v>
      </c>
      <c r="G409" s="12">
        <v>7.0000000000000007E-2</v>
      </c>
    </row>
    <row r="410" spans="1:7" s="2" customFormat="1" x14ac:dyDescent="0.25">
      <c r="A410" s="13">
        <f t="shared" si="6"/>
        <v>364</v>
      </c>
      <c r="B410" s="10">
        <v>1211305</v>
      </c>
      <c r="C410" s="10">
        <v>435229</v>
      </c>
      <c r="D410" s="2" t="s">
        <v>788</v>
      </c>
      <c r="E410" s="10">
        <f>IFERROR(VLOOKUP(B410,[1]Лист2!C$1:F$65536,4,0),"")</f>
        <v>100</v>
      </c>
      <c r="F410" s="11">
        <v>33.979999999999997</v>
      </c>
      <c r="G410" s="12">
        <v>7.0000000000000007E-2</v>
      </c>
    </row>
    <row r="411" spans="1:7" s="2" customFormat="1" x14ac:dyDescent="0.25">
      <c r="A411" s="13">
        <f t="shared" si="6"/>
        <v>365</v>
      </c>
      <c r="B411" s="10">
        <v>1211304</v>
      </c>
      <c r="C411" s="10">
        <v>435230</v>
      </c>
      <c r="D411" s="2" t="s">
        <v>789</v>
      </c>
      <c r="E411" s="10">
        <f>IFERROR(VLOOKUP(B411,[1]Лист2!C$1:F$65536,4,0),"")</f>
        <v>90</v>
      </c>
      <c r="F411" s="11">
        <v>22.92</v>
      </c>
      <c r="G411" s="12">
        <v>7.0000000000000007E-2</v>
      </c>
    </row>
    <row r="412" spans="1:7" s="2" customFormat="1" x14ac:dyDescent="0.25">
      <c r="A412" s="13">
        <f t="shared" si="6"/>
        <v>366</v>
      </c>
      <c r="B412" s="10">
        <v>1211303</v>
      </c>
      <c r="C412" s="10">
        <v>435231</v>
      </c>
      <c r="D412" s="2" t="s">
        <v>790</v>
      </c>
      <c r="E412" s="10">
        <f>IFERROR(VLOOKUP(B412,[1]Лист2!C$1:F$65536,4,0),"")</f>
        <v>100</v>
      </c>
      <c r="F412" s="11">
        <v>17.71</v>
      </c>
      <c r="G412" s="12">
        <v>7.0000000000000007E-2</v>
      </c>
    </row>
    <row r="413" spans="1:7" s="2" customFormat="1" x14ac:dyDescent="0.25">
      <c r="A413" s="13">
        <f t="shared" si="6"/>
        <v>367</v>
      </c>
      <c r="B413" s="10">
        <v>1211344</v>
      </c>
      <c r="C413" s="10">
        <v>435232</v>
      </c>
      <c r="D413" s="2" t="s">
        <v>791</v>
      </c>
      <c r="E413" s="10">
        <f>IFERROR(VLOOKUP(B413,[1]Лист2!C$1:F$65536,4,0),"")</f>
        <v>50</v>
      </c>
      <c r="F413" s="11">
        <v>40.75</v>
      </c>
      <c r="G413" s="12">
        <v>7.0000000000000007E-2</v>
      </c>
    </row>
    <row r="414" spans="1:7" s="2" customFormat="1" x14ac:dyDescent="0.25">
      <c r="A414" s="13">
        <f t="shared" si="6"/>
        <v>368</v>
      </c>
      <c r="B414" s="10">
        <v>1211389</v>
      </c>
      <c r="C414" s="10" t="s">
        <v>304</v>
      </c>
      <c r="D414" s="2" t="s">
        <v>318</v>
      </c>
      <c r="E414" s="10"/>
      <c r="F414" s="11">
        <v>110.25</v>
      </c>
      <c r="G414" s="12">
        <v>7.0000000000000007E-2</v>
      </c>
    </row>
    <row r="415" spans="1:7" s="2" customFormat="1" ht="30" x14ac:dyDescent="0.25">
      <c r="A415" s="13">
        <f t="shared" si="6"/>
        <v>369</v>
      </c>
      <c r="B415" s="10">
        <v>1211364</v>
      </c>
      <c r="C415" s="10">
        <v>482623</v>
      </c>
      <c r="D415" s="2" t="s">
        <v>792</v>
      </c>
      <c r="E415" s="10">
        <f>IFERROR(VLOOKUP(B415,[1]Лист2!C$1:F$65536,4,0),"")</f>
        <v>1</v>
      </c>
      <c r="F415" s="11">
        <v>881.73</v>
      </c>
      <c r="G415" s="12">
        <v>7.0000000000000007E-2</v>
      </c>
    </row>
    <row r="416" spans="1:7" s="2" customFormat="1" x14ac:dyDescent="0.25">
      <c r="A416" s="13">
        <f t="shared" si="6"/>
        <v>370</v>
      </c>
      <c r="B416" s="10">
        <v>1211345</v>
      </c>
      <c r="C416" s="10">
        <v>435233</v>
      </c>
      <c r="D416" s="2" t="s">
        <v>793</v>
      </c>
      <c r="E416" s="10">
        <f>IFERROR(VLOOKUP(B416,[1]Лист2!C$1:F$65536,4,0),"")</f>
        <v>120</v>
      </c>
      <c r="F416" s="11">
        <v>10.94</v>
      </c>
      <c r="G416" s="12">
        <v>7.0000000000000007E-2</v>
      </c>
    </row>
    <row r="417" spans="1:7" s="2" customFormat="1" x14ac:dyDescent="0.25">
      <c r="A417" s="13">
        <f t="shared" si="6"/>
        <v>371</v>
      </c>
      <c r="B417" s="10">
        <v>1211369</v>
      </c>
      <c r="C417" s="10">
        <v>482645</v>
      </c>
      <c r="D417" s="2" t="s">
        <v>794</v>
      </c>
      <c r="E417" s="10"/>
      <c r="F417" s="11">
        <v>249.01</v>
      </c>
      <c r="G417" s="12">
        <v>7.0000000000000007E-2</v>
      </c>
    </row>
    <row r="418" spans="1:7" s="2" customFormat="1" x14ac:dyDescent="0.25">
      <c r="A418" s="13">
        <f t="shared" si="6"/>
        <v>372</v>
      </c>
      <c r="B418" s="10">
        <v>1211368</v>
      </c>
      <c r="C418" s="10">
        <v>482630</v>
      </c>
      <c r="D418" s="2" t="s">
        <v>795</v>
      </c>
      <c r="E418" s="10">
        <f>IFERROR(VLOOKUP(B418,[1]Лист2!C$1:F$65536,4,0),"")</f>
        <v>60</v>
      </c>
      <c r="F418" s="11">
        <v>22.76</v>
      </c>
      <c r="G418" s="12">
        <v>7.0000000000000007E-2</v>
      </c>
    </row>
    <row r="419" spans="1:7" s="2" customFormat="1" x14ac:dyDescent="0.25">
      <c r="A419" s="13">
        <f t="shared" si="6"/>
        <v>373</v>
      </c>
      <c r="B419" s="10">
        <v>1211357</v>
      </c>
      <c r="C419" s="10">
        <v>435234</v>
      </c>
      <c r="D419" s="2" t="s">
        <v>796</v>
      </c>
      <c r="E419" s="10">
        <f>IFERROR(VLOOKUP(B419,[1]Лист2!C$1:F$65536,4,0),"")</f>
        <v>40</v>
      </c>
      <c r="F419" s="11">
        <v>31.06</v>
      </c>
      <c r="G419" s="12">
        <v>7.0000000000000007E-2</v>
      </c>
    </row>
    <row r="420" spans="1:7" s="2" customFormat="1" x14ac:dyDescent="0.25">
      <c r="A420" s="13">
        <f t="shared" si="6"/>
        <v>374</v>
      </c>
      <c r="B420" s="10">
        <v>1211384</v>
      </c>
      <c r="C420" s="10" t="s">
        <v>304</v>
      </c>
      <c r="D420" s="2" t="s">
        <v>797</v>
      </c>
      <c r="E420" s="10">
        <f>IFERROR(VLOOKUP(B420,[1]Лист2!C$1:F$65536,4,0),"")</f>
        <v>300</v>
      </c>
      <c r="F420" s="11">
        <v>1.56</v>
      </c>
      <c r="G420" s="12">
        <v>7.0000000000000007E-2</v>
      </c>
    </row>
    <row r="421" spans="1:7" s="2" customFormat="1" x14ac:dyDescent="0.25">
      <c r="A421" s="13">
        <f t="shared" si="6"/>
        <v>375</v>
      </c>
      <c r="B421" s="10">
        <v>1211341</v>
      </c>
      <c r="C421" s="10">
        <v>435235</v>
      </c>
      <c r="D421" s="2" t="s">
        <v>798</v>
      </c>
      <c r="E421" s="10"/>
      <c r="F421" s="11">
        <v>2.4900000000000002</v>
      </c>
      <c r="G421" s="12">
        <v>7.0000000000000007E-2</v>
      </c>
    </row>
    <row r="422" spans="1:7" s="2" customFormat="1" x14ac:dyDescent="0.25">
      <c r="A422" s="13">
        <f t="shared" si="6"/>
        <v>376</v>
      </c>
      <c r="B422" s="10">
        <v>1211392</v>
      </c>
      <c r="C422" s="10"/>
      <c r="D422" s="2" t="s">
        <v>2244</v>
      </c>
      <c r="E422" s="10">
        <f>IFERROR(VLOOKUP(B422,[1]Лист2!C$1:F$65536,4,0),"")</f>
        <v>150</v>
      </c>
      <c r="F422" s="11">
        <v>8</v>
      </c>
      <c r="G422" s="12">
        <v>7.0000000000000007E-2</v>
      </c>
    </row>
    <row r="423" spans="1:7" s="2" customFormat="1" x14ac:dyDescent="0.25">
      <c r="A423" s="13">
        <f t="shared" si="6"/>
        <v>377</v>
      </c>
      <c r="B423" s="10">
        <v>1211340</v>
      </c>
      <c r="C423" s="10">
        <v>435236</v>
      </c>
      <c r="D423" s="2" t="s">
        <v>799</v>
      </c>
      <c r="E423" s="10">
        <f>IFERROR(VLOOKUP(B423,[1]Лист2!C$1:F$65536,4,0),"")</f>
        <v>350</v>
      </c>
      <c r="F423" s="11">
        <v>2.2800000000000002</v>
      </c>
      <c r="G423" s="12">
        <v>7.0000000000000007E-2</v>
      </c>
    </row>
    <row r="424" spans="1:7" s="2" customFormat="1" x14ac:dyDescent="0.25">
      <c r="A424" s="13">
        <f t="shared" si="6"/>
        <v>378</v>
      </c>
      <c r="B424" s="10">
        <v>1211338</v>
      </c>
      <c r="C424" s="10">
        <v>435237</v>
      </c>
      <c r="D424" s="2" t="s">
        <v>800</v>
      </c>
      <c r="E424" s="10">
        <f>IFERROR(VLOOKUP(B424,[1]Лист2!C$1:F$65536,4,0),"")</f>
        <v>300</v>
      </c>
      <c r="F424" s="11">
        <v>1.8599999999999999</v>
      </c>
      <c r="G424" s="12">
        <v>7.0000000000000007E-2</v>
      </c>
    </row>
    <row r="425" spans="1:7" s="2" customFormat="1" x14ac:dyDescent="0.25">
      <c r="A425" s="13">
        <f t="shared" si="6"/>
        <v>379</v>
      </c>
      <c r="B425" s="10">
        <v>1211337</v>
      </c>
      <c r="C425" s="10">
        <v>435238</v>
      </c>
      <c r="D425" s="2" t="s">
        <v>801</v>
      </c>
      <c r="E425" s="10"/>
      <c r="F425" s="11">
        <v>1.67</v>
      </c>
      <c r="G425" s="12">
        <v>7.0000000000000007E-2</v>
      </c>
    </row>
    <row r="426" spans="1:7" s="2" customFormat="1" x14ac:dyDescent="0.25">
      <c r="A426" s="13">
        <f t="shared" si="6"/>
        <v>380</v>
      </c>
      <c r="B426" s="10">
        <v>1211339</v>
      </c>
      <c r="C426" s="10">
        <v>435239</v>
      </c>
      <c r="D426" s="2" t="s">
        <v>802</v>
      </c>
      <c r="E426" s="10">
        <f>IFERROR(VLOOKUP(B426,[1]Лист2!C$1:F$65536,4,0),"")</f>
        <v>200</v>
      </c>
      <c r="F426" s="11">
        <v>3.83</v>
      </c>
      <c r="G426" s="12">
        <v>7.0000000000000007E-2</v>
      </c>
    </row>
    <row r="427" spans="1:7" s="2" customFormat="1" x14ac:dyDescent="0.25">
      <c r="A427" s="13">
        <f t="shared" si="6"/>
        <v>381</v>
      </c>
      <c r="B427" s="10">
        <v>1211359</v>
      </c>
      <c r="C427" s="10">
        <v>435240</v>
      </c>
      <c r="D427" s="2" t="s">
        <v>803</v>
      </c>
      <c r="E427" s="10">
        <f>IFERROR(VLOOKUP(B427,[1]Лист2!C$1:F$65536,4,0),"")</f>
        <v>50</v>
      </c>
      <c r="F427" s="11">
        <v>6.95</v>
      </c>
      <c r="G427" s="12">
        <v>7.0000000000000007E-2</v>
      </c>
    </row>
    <row r="428" spans="1:7" s="2" customFormat="1" ht="30" x14ac:dyDescent="0.25">
      <c r="A428" s="13">
        <f t="shared" si="6"/>
        <v>382</v>
      </c>
      <c r="B428" s="10">
        <v>1211362</v>
      </c>
      <c r="C428" s="10">
        <v>482640</v>
      </c>
      <c r="D428" s="2" t="s">
        <v>804</v>
      </c>
      <c r="E428" s="10">
        <f>IFERROR(VLOOKUP(B428,[1]Лист2!C$1:F$65536,4,0),"")</f>
        <v>10</v>
      </c>
      <c r="F428" s="11">
        <v>125.81</v>
      </c>
      <c r="G428" s="12">
        <v>7.0000000000000007E-2</v>
      </c>
    </row>
    <row r="429" spans="1:7" s="2" customFormat="1" x14ac:dyDescent="0.25">
      <c r="A429" s="13">
        <f t="shared" si="6"/>
        <v>383</v>
      </c>
      <c r="B429" s="10">
        <v>1211349</v>
      </c>
      <c r="C429" s="10">
        <v>435242</v>
      </c>
      <c r="D429" s="2" t="s">
        <v>805</v>
      </c>
      <c r="E429" s="10">
        <f>IFERROR(VLOOKUP(B429,[1]Лист2!C$1:F$65536,4,0),"")</f>
        <v>30</v>
      </c>
      <c r="F429" s="11">
        <v>72.069999999999993</v>
      </c>
      <c r="G429" s="12">
        <v>7.0000000000000007E-2</v>
      </c>
    </row>
    <row r="430" spans="1:7" s="2" customFormat="1" x14ac:dyDescent="0.25">
      <c r="A430" s="13">
        <f t="shared" si="6"/>
        <v>384</v>
      </c>
      <c r="B430" s="10">
        <v>1211336</v>
      </c>
      <c r="C430" s="10">
        <v>435245</v>
      </c>
      <c r="D430" s="2" t="s">
        <v>806</v>
      </c>
      <c r="E430" s="10">
        <f>IFERROR(VLOOKUP(B430,[1]Лист2!C$1:F$65536,4,0),"")</f>
        <v>150</v>
      </c>
      <c r="F430" s="11">
        <v>5.46</v>
      </c>
      <c r="G430" s="12">
        <v>7.0000000000000007E-2</v>
      </c>
    </row>
    <row r="431" spans="1:7" s="2" customFormat="1" x14ac:dyDescent="0.25">
      <c r="A431" s="13">
        <f t="shared" si="6"/>
        <v>385</v>
      </c>
      <c r="B431" s="10">
        <v>1211334</v>
      </c>
      <c r="C431" s="10">
        <v>435243</v>
      </c>
      <c r="D431" s="2" t="s">
        <v>807</v>
      </c>
      <c r="E431" s="10">
        <f>IFERROR(VLOOKUP(B431,[1]Лист2!C$1:F$65536,4,0),"")</f>
        <v>150</v>
      </c>
      <c r="F431" s="11">
        <v>4.28</v>
      </c>
      <c r="G431" s="12">
        <v>7.0000000000000007E-2</v>
      </c>
    </row>
    <row r="432" spans="1:7" s="2" customFormat="1" x14ac:dyDescent="0.25">
      <c r="A432" s="13">
        <f t="shared" si="6"/>
        <v>386</v>
      </c>
      <c r="B432" s="10">
        <v>1211333</v>
      </c>
      <c r="C432" s="10">
        <v>435246</v>
      </c>
      <c r="D432" s="2" t="s">
        <v>808</v>
      </c>
      <c r="E432" s="10">
        <f>IFERROR(VLOOKUP(B432,[1]Лист2!C$1:F$65536,4,0),"")</f>
        <v>200</v>
      </c>
      <c r="F432" s="11">
        <v>2.65</v>
      </c>
      <c r="G432" s="12">
        <v>7.0000000000000007E-2</v>
      </c>
    </row>
    <row r="433" spans="1:7" s="2" customFormat="1" x14ac:dyDescent="0.25">
      <c r="A433" s="13">
        <f t="shared" si="6"/>
        <v>387</v>
      </c>
      <c r="B433" s="10">
        <v>1211335</v>
      </c>
      <c r="C433" s="10">
        <v>435247</v>
      </c>
      <c r="D433" s="2" t="s">
        <v>810</v>
      </c>
      <c r="E433" s="10">
        <f>IFERROR(VLOOKUP(B433,[1]Лист2!C$1:F$65536,4,0),"")</f>
        <v>120</v>
      </c>
      <c r="F433" s="11">
        <v>4.42</v>
      </c>
      <c r="G433" s="12">
        <v>7.0000000000000007E-2</v>
      </c>
    </row>
    <row r="434" spans="1:7" s="2" customFormat="1" x14ac:dyDescent="0.25">
      <c r="A434" s="13">
        <f t="shared" si="6"/>
        <v>388</v>
      </c>
      <c r="B434" s="10">
        <v>1211352</v>
      </c>
      <c r="C434" s="10">
        <v>435244</v>
      </c>
      <c r="D434" s="2" t="s">
        <v>811</v>
      </c>
      <c r="E434" s="10">
        <f>IFERROR(VLOOKUP(B434,[1]Лист2!C$1:F$65536,4,0),"")</f>
        <v>15</v>
      </c>
      <c r="F434" s="11">
        <v>107.4</v>
      </c>
      <c r="G434" s="12">
        <v>7.0000000000000007E-2</v>
      </c>
    </row>
    <row r="435" spans="1:7" s="2" customFormat="1" x14ac:dyDescent="0.25">
      <c r="A435" s="13">
        <f t="shared" si="6"/>
        <v>389</v>
      </c>
      <c r="B435" s="10">
        <v>1211390</v>
      </c>
      <c r="C435" s="10" t="s">
        <v>304</v>
      </c>
      <c r="D435" s="2" t="s">
        <v>1814</v>
      </c>
      <c r="E435" s="10"/>
      <c r="F435" s="11">
        <v>4.5</v>
      </c>
      <c r="G435" s="12">
        <v>7.0000000000000007E-2</v>
      </c>
    </row>
    <row r="436" spans="1:7" s="2" customFormat="1" x14ac:dyDescent="0.25">
      <c r="A436" s="13">
        <f t="shared" si="6"/>
        <v>390</v>
      </c>
      <c r="B436" s="10">
        <v>1211332</v>
      </c>
      <c r="C436" s="10">
        <v>435250</v>
      </c>
      <c r="D436" s="2" t="s">
        <v>812</v>
      </c>
      <c r="E436" s="10">
        <f>IFERROR(VLOOKUP(B436,[1]Лист2!C$1:F$65536,4,0),"")</f>
        <v>130</v>
      </c>
      <c r="F436" s="11">
        <v>8.74</v>
      </c>
      <c r="G436" s="12">
        <v>7.0000000000000007E-2</v>
      </c>
    </row>
    <row r="437" spans="1:7" s="2" customFormat="1" x14ac:dyDescent="0.25">
      <c r="A437" s="13">
        <f t="shared" si="6"/>
        <v>391</v>
      </c>
      <c r="B437" s="10">
        <v>1211329</v>
      </c>
      <c r="C437" s="10">
        <v>435251</v>
      </c>
      <c r="D437" s="2" t="s">
        <v>813</v>
      </c>
      <c r="E437" s="10">
        <f>IFERROR(VLOOKUP(B437,[1]Лист2!C$1:F$65536,4,0),"")</f>
        <v>100</v>
      </c>
      <c r="F437" s="11">
        <v>4.68</v>
      </c>
      <c r="G437" s="12">
        <v>7.0000000000000007E-2</v>
      </c>
    </row>
    <row r="438" spans="1:7" s="2" customFormat="1" x14ac:dyDescent="0.25">
      <c r="A438" s="13">
        <f t="shared" si="6"/>
        <v>392</v>
      </c>
      <c r="B438" s="10">
        <v>1211331</v>
      </c>
      <c r="C438" s="10">
        <v>435252</v>
      </c>
      <c r="D438" s="2" t="s">
        <v>814</v>
      </c>
      <c r="E438" s="10"/>
      <c r="F438" s="11">
        <v>8.74</v>
      </c>
      <c r="G438" s="12">
        <v>7.0000000000000007E-2</v>
      </c>
    </row>
    <row r="439" spans="1:7" s="2" customFormat="1" x14ac:dyDescent="0.25">
      <c r="A439" s="13">
        <f t="shared" si="6"/>
        <v>393</v>
      </c>
      <c r="B439" s="10">
        <v>1211330</v>
      </c>
      <c r="C439" s="10">
        <v>435248</v>
      </c>
      <c r="D439" s="2" t="s">
        <v>815</v>
      </c>
      <c r="E439" s="10">
        <f>IFERROR(VLOOKUP(B439,[1]Лист2!C$1:F$65536,4,0),"")</f>
        <v>100</v>
      </c>
      <c r="F439" s="11">
        <v>6.8</v>
      </c>
      <c r="G439" s="12">
        <v>7.0000000000000007E-2</v>
      </c>
    </row>
    <row r="440" spans="1:7" s="2" customFormat="1" x14ac:dyDescent="0.25">
      <c r="A440" s="13">
        <f t="shared" si="6"/>
        <v>394</v>
      </c>
      <c r="B440" s="10">
        <v>1211353</v>
      </c>
      <c r="C440" s="10">
        <v>435249</v>
      </c>
      <c r="D440" s="2" t="s">
        <v>816</v>
      </c>
      <c r="E440" s="10">
        <f>IFERROR(VLOOKUP(B440,[1]Лист2!C$1:F$65536,4,0),"")</f>
        <v>10</v>
      </c>
      <c r="F440" s="11">
        <v>166.86</v>
      </c>
      <c r="G440" s="12">
        <v>7.0000000000000007E-2</v>
      </c>
    </row>
    <row r="441" spans="1:7" s="2" customFormat="1" ht="30" x14ac:dyDescent="0.25">
      <c r="A441" s="13">
        <f t="shared" si="6"/>
        <v>395</v>
      </c>
      <c r="B441" s="10">
        <v>1211387</v>
      </c>
      <c r="C441" s="10" t="s">
        <v>304</v>
      </c>
      <c r="D441" s="2" t="s">
        <v>316</v>
      </c>
      <c r="E441" s="10">
        <f>IFERROR(VLOOKUP(B441,[1]Лист2!C$1:F$65536,4,0),"")</f>
        <v>4</v>
      </c>
      <c r="F441" s="11">
        <v>271.95</v>
      </c>
      <c r="G441" s="12">
        <v>7.0000000000000007E-2</v>
      </c>
    </row>
    <row r="442" spans="1:7" s="2" customFormat="1" ht="30" x14ac:dyDescent="0.25">
      <c r="A442" s="13">
        <f t="shared" si="6"/>
        <v>396</v>
      </c>
      <c r="B442" s="10">
        <v>1211365</v>
      </c>
      <c r="C442" s="10">
        <v>482641</v>
      </c>
      <c r="D442" s="2" t="s">
        <v>817</v>
      </c>
      <c r="E442" s="10">
        <f>IFERROR(VLOOKUP(B442,[1]Лист2!C$1:F$65536,4,0),"")</f>
        <v>5</v>
      </c>
      <c r="F442" s="11">
        <v>325.99</v>
      </c>
      <c r="G442" s="12">
        <v>7.0000000000000007E-2</v>
      </c>
    </row>
    <row r="443" spans="1:7" s="2" customFormat="1" ht="30" x14ac:dyDescent="0.25">
      <c r="A443" s="13">
        <f t="shared" si="6"/>
        <v>397</v>
      </c>
      <c r="B443" s="10">
        <v>1211363</v>
      </c>
      <c r="C443" s="10">
        <v>482644</v>
      </c>
      <c r="D443" s="2" t="s">
        <v>818</v>
      </c>
      <c r="E443" s="10">
        <f>IFERROR(VLOOKUP(B443,[1]Лист2!C$1:F$65536,4,0),"")</f>
        <v>1</v>
      </c>
      <c r="F443" s="11">
        <v>538.23</v>
      </c>
      <c r="G443" s="12">
        <v>7.0000000000000007E-2</v>
      </c>
    </row>
    <row r="444" spans="1:7" s="2" customFormat="1" x14ac:dyDescent="0.25">
      <c r="A444" s="13">
        <f t="shared" si="6"/>
        <v>398</v>
      </c>
      <c r="B444" s="10">
        <v>1211325</v>
      </c>
      <c r="C444" s="10">
        <v>435255</v>
      </c>
      <c r="D444" s="2" t="s">
        <v>819</v>
      </c>
      <c r="E444" s="10">
        <f>IFERROR(VLOOKUP(B444,[1]Лист2!C$1:F$65536,4,0),"")</f>
        <v>500</v>
      </c>
      <c r="F444" s="11">
        <v>33.369999999999997</v>
      </c>
      <c r="G444" s="12">
        <v>7.0000000000000007E-2</v>
      </c>
    </row>
    <row r="445" spans="1:7" s="2" customFormat="1" x14ac:dyDescent="0.25">
      <c r="A445" s="13">
        <f t="shared" si="6"/>
        <v>399</v>
      </c>
      <c r="B445" s="10">
        <v>1211372</v>
      </c>
      <c r="C445" s="10">
        <v>482646</v>
      </c>
      <c r="D445" s="2" t="s">
        <v>820</v>
      </c>
      <c r="E445" s="10"/>
      <c r="F445" s="11">
        <v>4.68</v>
      </c>
      <c r="G445" s="12">
        <v>7.0000000000000007E-2</v>
      </c>
    </row>
    <row r="446" spans="1:7" s="2" customFormat="1" x14ac:dyDescent="0.25">
      <c r="A446" s="13">
        <f t="shared" si="6"/>
        <v>400</v>
      </c>
      <c r="B446" s="10">
        <v>1211328</v>
      </c>
      <c r="C446" s="10">
        <v>435253</v>
      </c>
      <c r="D446" s="2" t="s">
        <v>821</v>
      </c>
      <c r="E446" s="10">
        <f>IFERROR(VLOOKUP(B446,[1]Лист2!C$1:F$65536,4,0),"")</f>
        <v>1</v>
      </c>
      <c r="F446" s="11">
        <v>5.48</v>
      </c>
      <c r="G446" s="12">
        <v>7.0000000000000007E-2</v>
      </c>
    </row>
    <row r="447" spans="1:7" s="2" customFormat="1" x14ac:dyDescent="0.25">
      <c r="A447" s="13">
        <f t="shared" si="6"/>
        <v>401</v>
      </c>
      <c r="B447" s="10">
        <v>1211326</v>
      </c>
      <c r="C447" s="10">
        <v>435254</v>
      </c>
      <c r="D447" s="2" t="s">
        <v>822</v>
      </c>
      <c r="E447" s="10">
        <f>IFERROR(VLOOKUP(B447,[1]Лист2!C$1:F$65536,4,0),"")</f>
        <v>100</v>
      </c>
      <c r="F447" s="11">
        <v>6.96</v>
      </c>
      <c r="G447" s="12">
        <v>7.0000000000000007E-2</v>
      </c>
    </row>
    <row r="448" spans="1:7" s="2" customFormat="1" x14ac:dyDescent="0.25">
      <c r="A448" s="13">
        <f t="shared" si="6"/>
        <v>402</v>
      </c>
      <c r="B448" s="10">
        <v>1211327</v>
      </c>
      <c r="C448" s="10">
        <v>435256</v>
      </c>
      <c r="D448" s="2" t="s">
        <v>823</v>
      </c>
      <c r="E448" s="10"/>
      <c r="F448" s="11">
        <v>9.44</v>
      </c>
      <c r="G448" s="12">
        <v>7.0000000000000007E-2</v>
      </c>
    </row>
    <row r="449" spans="1:7" s="2" customFormat="1" x14ac:dyDescent="0.25">
      <c r="A449" s="13" t="str">
        <f t="shared" si="6"/>
        <v/>
      </c>
      <c r="B449" s="10"/>
      <c r="C449" s="10" t="s">
        <v>304</v>
      </c>
      <c r="D449" s="2" t="s">
        <v>55</v>
      </c>
      <c r="E449" s="10" t="str">
        <f>IFERROR(VLOOKUP(B449,[1]Лист2!C$1:F$65536,4,0),"")</f>
        <v/>
      </c>
      <c r="F449" s="11"/>
      <c r="G449" s="12"/>
    </row>
    <row r="450" spans="1:7" s="2" customFormat="1" ht="45" x14ac:dyDescent="0.25">
      <c r="A450" s="13">
        <f t="shared" si="6"/>
        <v>403</v>
      </c>
      <c r="B450" s="10">
        <v>1210742</v>
      </c>
      <c r="C450" s="10" t="s">
        <v>304</v>
      </c>
      <c r="D450" s="2" t="s">
        <v>350</v>
      </c>
      <c r="E450" s="10"/>
      <c r="F450" s="11">
        <v>40.43</v>
      </c>
      <c r="G450" s="12">
        <v>7.0000000000000007E-2</v>
      </c>
    </row>
    <row r="451" spans="1:7" s="2" customFormat="1" ht="30" x14ac:dyDescent="0.25">
      <c r="A451" s="13">
        <f t="shared" si="6"/>
        <v>404</v>
      </c>
      <c r="B451" s="10">
        <v>1211114</v>
      </c>
      <c r="C451" s="10" t="s">
        <v>304</v>
      </c>
      <c r="D451" s="2" t="s">
        <v>824</v>
      </c>
      <c r="E451" s="10">
        <f>IFERROR(VLOOKUP(B451,[1]Лист2!C$1:F$65536,4,0),"")</f>
        <v>40</v>
      </c>
      <c r="F451" s="11">
        <v>17.5</v>
      </c>
      <c r="G451" s="12">
        <v>7.0000000000000007E-2</v>
      </c>
    </row>
    <row r="452" spans="1:7" s="2" customFormat="1" ht="30" x14ac:dyDescent="0.25">
      <c r="A452" s="13">
        <f t="shared" si="6"/>
        <v>405</v>
      </c>
      <c r="B452" s="10">
        <v>1211104</v>
      </c>
      <c r="C452" s="10">
        <v>198947</v>
      </c>
      <c r="D452" s="2" t="s">
        <v>825</v>
      </c>
      <c r="E452" s="10">
        <f>IFERROR(VLOOKUP(B452,[1]Лист2!C$1:F$65536,4,0),"")</f>
        <v>25</v>
      </c>
      <c r="F452" s="11">
        <v>105.54</v>
      </c>
      <c r="G452" s="12">
        <v>7.0000000000000007E-2</v>
      </c>
    </row>
    <row r="453" spans="1:7" s="2" customFormat="1" ht="30" x14ac:dyDescent="0.25">
      <c r="A453" s="13">
        <f t="shared" si="6"/>
        <v>406</v>
      </c>
      <c r="B453" s="10">
        <v>1211118</v>
      </c>
      <c r="C453" s="10" t="s">
        <v>304</v>
      </c>
      <c r="D453" s="2" t="s">
        <v>351</v>
      </c>
      <c r="E453" s="10">
        <f>IFERROR(VLOOKUP(B453,[1]Лист2!C$1:F$65536,4,0),"")</f>
        <v>25</v>
      </c>
      <c r="F453" s="11">
        <v>40.950000000000003</v>
      </c>
      <c r="G453" s="12">
        <v>7.0000000000000007E-2</v>
      </c>
    </row>
    <row r="454" spans="1:7" s="2" customFormat="1" ht="30" x14ac:dyDescent="0.25">
      <c r="A454" s="13">
        <f t="shared" si="6"/>
        <v>407</v>
      </c>
      <c r="B454" s="10">
        <v>1211113</v>
      </c>
      <c r="C454" s="10">
        <v>482607</v>
      </c>
      <c r="D454" s="2" t="s">
        <v>826</v>
      </c>
      <c r="E454" s="10"/>
      <c r="F454" s="11">
        <v>39.39</v>
      </c>
      <c r="G454" s="12">
        <v>7.0000000000000007E-2</v>
      </c>
    </row>
    <row r="455" spans="1:7" s="2" customFormat="1" ht="30" x14ac:dyDescent="0.25">
      <c r="A455" s="13">
        <f t="shared" si="6"/>
        <v>408</v>
      </c>
      <c r="B455" s="10">
        <v>1211117</v>
      </c>
      <c r="C455" s="10" t="s">
        <v>304</v>
      </c>
      <c r="D455" s="2" t="s">
        <v>827</v>
      </c>
      <c r="E455" s="10">
        <f>IFERROR(VLOOKUP(B455,[1]Лист2!C$1:F$65536,4,0),"")</f>
        <v>1</v>
      </c>
      <c r="F455" s="11">
        <v>39.39</v>
      </c>
      <c r="G455" s="12">
        <v>7.0000000000000007E-2</v>
      </c>
    </row>
    <row r="456" spans="1:7" s="2" customFormat="1" ht="30" x14ac:dyDescent="0.25">
      <c r="A456" s="13">
        <f t="shared" si="6"/>
        <v>409</v>
      </c>
      <c r="B456" s="10">
        <v>1211116</v>
      </c>
      <c r="C456" s="10" t="s">
        <v>304</v>
      </c>
      <c r="D456" s="2" t="s">
        <v>828</v>
      </c>
      <c r="E456" s="10">
        <f>IFERROR(VLOOKUP(B456,[1]Лист2!C$1:F$65536,4,0),"")</f>
        <v>10</v>
      </c>
      <c r="F456" s="11">
        <v>48.13</v>
      </c>
      <c r="G456" s="12">
        <v>7.0000000000000007E-2</v>
      </c>
    </row>
    <row r="457" spans="1:7" s="2" customFormat="1" ht="30" x14ac:dyDescent="0.25">
      <c r="A457" s="13">
        <f t="shared" si="6"/>
        <v>410</v>
      </c>
      <c r="B457" s="10">
        <v>1211123</v>
      </c>
      <c r="C457" s="10" t="s">
        <v>304</v>
      </c>
      <c r="D457" s="2" t="s">
        <v>2272</v>
      </c>
      <c r="E457" s="10">
        <f>IFERROR(VLOOKUP(B457,[1]Лист2!C$1:F$65536,4,0),"")</f>
        <v>15</v>
      </c>
      <c r="F457" s="11">
        <v>53.5</v>
      </c>
      <c r="G457" s="12">
        <v>7.0000000000000007E-2</v>
      </c>
    </row>
    <row r="458" spans="1:7" s="2" customFormat="1" ht="30" x14ac:dyDescent="0.25">
      <c r="A458" s="13">
        <f t="shared" si="6"/>
        <v>411</v>
      </c>
      <c r="B458" s="10">
        <v>1211122</v>
      </c>
      <c r="C458" s="10" t="s">
        <v>304</v>
      </c>
      <c r="D458" s="2" t="s">
        <v>1815</v>
      </c>
      <c r="E458" s="10">
        <f>IFERROR(VLOOKUP(B458,[1]Лист2!C$1:F$65536,4,0),"")</f>
        <v>12</v>
      </c>
      <c r="F458" s="11">
        <v>55</v>
      </c>
      <c r="G458" s="12">
        <v>7.0000000000000007E-2</v>
      </c>
    </row>
    <row r="459" spans="1:7" s="2" customFormat="1" ht="30" x14ac:dyDescent="0.25">
      <c r="A459" s="13">
        <f t="shared" si="6"/>
        <v>412</v>
      </c>
      <c r="B459" s="10">
        <v>1211110</v>
      </c>
      <c r="C459" s="10">
        <v>435300</v>
      </c>
      <c r="D459" s="2" t="s">
        <v>829</v>
      </c>
      <c r="E459" s="10">
        <f>IFERROR(VLOOKUP(B459,[1]Лист2!C$1:F$65536,4,0),"")</f>
        <v>10</v>
      </c>
      <c r="F459" s="11">
        <v>48.24</v>
      </c>
      <c r="G459" s="12">
        <v>7.0000000000000007E-2</v>
      </c>
    </row>
    <row r="460" spans="1:7" s="2" customFormat="1" ht="30" x14ac:dyDescent="0.25">
      <c r="A460" s="13">
        <f t="shared" si="6"/>
        <v>413</v>
      </c>
      <c r="B460" s="10">
        <v>1211105</v>
      </c>
      <c r="C460" s="10">
        <v>435311</v>
      </c>
      <c r="D460" s="2" t="s">
        <v>830</v>
      </c>
      <c r="E460" s="10">
        <f>IFERROR(VLOOKUP(B460,[1]Лист2!C$1:F$65536,4,0),"")</f>
        <v>10</v>
      </c>
      <c r="F460" s="11">
        <v>63.44</v>
      </c>
      <c r="G460" s="12">
        <v>7.0000000000000007E-2</v>
      </c>
    </row>
    <row r="461" spans="1:7" s="2" customFormat="1" ht="30" x14ac:dyDescent="0.25">
      <c r="A461" s="13">
        <f t="shared" ref="A461:A524" si="7">IF(B461&gt;1,IF(B460&gt;1,A460+1,IF(B459&gt;1,A459+1,IF(B458&gt;1,A458+1,A457+1))),"")</f>
        <v>414</v>
      </c>
      <c r="B461" s="10">
        <v>1211109</v>
      </c>
      <c r="C461" s="10">
        <v>435328</v>
      </c>
      <c r="D461" s="2" t="s">
        <v>831</v>
      </c>
      <c r="E461" s="10">
        <f>IFERROR(VLOOKUP(B461,[1]Лист2!C$1:F$65536,4,0),"")</f>
        <v>80</v>
      </c>
      <c r="F461" s="11">
        <v>41.74</v>
      </c>
      <c r="G461" s="12">
        <v>7.0000000000000007E-2</v>
      </c>
    </row>
    <row r="462" spans="1:7" s="2" customFormat="1" ht="30" x14ac:dyDescent="0.25">
      <c r="A462" s="13">
        <f t="shared" si="7"/>
        <v>415</v>
      </c>
      <c r="B462" s="10">
        <v>1211119</v>
      </c>
      <c r="C462" s="10" t="s">
        <v>304</v>
      </c>
      <c r="D462" s="2" t="s">
        <v>352</v>
      </c>
      <c r="E462" s="10"/>
      <c r="F462" s="11">
        <v>26.25</v>
      </c>
      <c r="G462" s="12">
        <v>7.0000000000000007E-2</v>
      </c>
    </row>
    <row r="463" spans="1:7" s="2" customFormat="1" ht="30" x14ac:dyDescent="0.25">
      <c r="A463" s="13">
        <f t="shared" si="7"/>
        <v>416</v>
      </c>
      <c r="B463" s="10">
        <v>1211112</v>
      </c>
      <c r="C463" s="10">
        <v>482661</v>
      </c>
      <c r="D463" s="2" t="s">
        <v>832</v>
      </c>
      <c r="E463" s="10">
        <f>IFERROR(VLOOKUP(B463,[1]Лист2!C$1:F$65536,4,0),"")</f>
        <v>60</v>
      </c>
      <c r="F463" s="11">
        <v>15.31</v>
      </c>
      <c r="G463" s="12">
        <v>7.0000000000000007E-2</v>
      </c>
    </row>
    <row r="464" spans="1:7" s="2" customFormat="1" ht="30" x14ac:dyDescent="0.25">
      <c r="A464" s="13">
        <f t="shared" si="7"/>
        <v>417</v>
      </c>
      <c r="B464" s="10">
        <v>1211121</v>
      </c>
      <c r="C464" s="10" t="s">
        <v>304</v>
      </c>
      <c r="D464" s="2" t="s">
        <v>1816</v>
      </c>
      <c r="E464" s="10">
        <f>IFERROR(VLOOKUP(B464,[1]Лист2!C$1:F$65536,4,0),"")</f>
        <v>40</v>
      </c>
      <c r="F464" s="11">
        <v>25.65</v>
      </c>
      <c r="G464" s="12">
        <v>7.0000000000000007E-2</v>
      </c>
    </row>
    <row r="465" spans="1:7" s="2" customFormat="1" ht="30" x14ac:dyDescent="0.25">
      <c r="A465" s="13">
        <f t="shared" si="7"/>
        <v>418</v>
      </c>
      <c r="B465" s="10">
        <v>1211115</v>
      </c>
      <c r="C465" s="10" t="s">
        <v>304</v>
      </c>
      <c r="D465" s="2" t="s">
        <v>833</v>
      </c>
      <c r="E465" s="10">
        <f>IFERROR(VLOOKUP(B465,[1]Лист2!C$1:F$65536,4,0),"")</f>
        <v>55</v>
      </c>
      <c r="F465" s="11">
        <v>14.23</v>
      </c>
      <c r="G465" s="12">
        <v>7.0000000000000007E-2</v>
      </c>
    </row>
    <row r="466" spans="1:7" s="2" customFormat="1" x14ac:dyDescent="0.25">
      <c r="A466" s="13">
        <f t="shared" si="7"/>
        <v>419</v>
      </c>
      <c r="B466" s="10">
        <v>1211106</v>
      </c>
      <c r="C466" s="10">
        <v>435349</v>
      </c>
      <c r="D466" s="2" t="s">
        <v>834</v>
      </c>
      <c r="E466" s="10">
        <f>IFERROR(VLOOKUP(B466,[1]Лист2!C$1:F$65536,4,0),"")</f>
        <v>200</v>
      </c>
      <c r="F466" s="11">
        <v>23.42</v>
      </c>
      <c r="G466" s="12">
        <v>7.0000000000000007E-2</v>
      </c>
    </row>
    <row r="467" spans="1:7" s="2" customFormat="1" ht="45" x14ac:dyDescent="0.25">
      <c r="A467" s="13">
        <f t="shared" si="7"/>
        <v>420</v>
      </c>
      <c r="B467" s="10">
        <v>1211101</v>
      </c>
      <c r="C467" s="10">
        <v>198953</v>
      </c>
      <c r="D467" s="2" t="s">
        <v>835</v>
      </c>
      <c r="E467" s="10">
        <f>IFERROR(VLOOKUP(B467,[1]Лист2!C$1:F$65536,4,0),"")</f>
        <v>15</v>
      </c>
      <c r="F467" s="11">
        <v>118.4</v>
      </c>
      <c r="G467" s="12">
        <v>7.0000000000000007E-2</v>
      </c>
    </row>
    <row r="468" spans="1:7" s="2" customFormat="1" ht="45" x14ac:dyDescent="0.25">
      <c r="A468" s="13">
        <f t="shared" si="7"/>
        <v>421</v>
      </c>
      <c r="B468" s="10">
        <v>1211103</v>
      </c>
      <c r="C468" s="10">
        <v>198950</v>
      </c>
      <c r="D468" s="2" t="s">
        <v>836</v>
      </c>
      <c r="E468" s="10">
        <f>IFERROR(VLOOKUP(B468,[1]Лист2!C$1:F$65536,4,0),"")</f>
        <v>40</v>
      </c>
      <c r="F468" s="11">
        <v>33.32</v>
      </c>
      <c r="G468" s="12">
        <v>7.0000000000000007E-2</v>
      </c>
    </row>
    <row r="469" spans="1:7" s="2" customFormat="1" ht="45" x14ac:dyDescent="0.25">
      <c r="A469" s="13">
        <f t="shared" si="7"/>
        <v>422</v>
      </c>
      <c r="B469" s="10">
        <v>1211102</v>
      </c>
      <c r="C469" s="10">
        <v>198951</v>
      </c>
      <c r="D469" s="2" t="s">
        <v>837</v>
      </c>
      <c r="E469" s="10">
        <f>IFERROR(VLOOKUP(B469,[1]Лист2!C$1:F$65536,4,0),"")</f>
        <v>40</v>
      </c>
      <c r="F469" s="11">
        <v>21.54</v>
      </c>
      <c r="G469" s="12">
        <v>7.0000000000000007E-2</v>
      </c>
    </row>
    <row r="470" spans="1:7" s="2" customFormat="1" ht="45" x14ac:dyDescent="0.25">
      <c r="A470" s="13">
        <f t="shared" si="7"/>
        <v>423</v>
      </c>
      <c r="B470" s="10">
        <v>1211107</v>
      </c>
      <c r="C470" s="10">
        <v>380887</v>
      </c>
      <c r="D470" s="2" t="s">
        <v>838</v>
      </c>
      <c r="E470" s="10">
        <f>IFERROR(VLOOKUP(B470,[1]Лист2!C$1:F$65536,4,0),"")</f>
        <v>20</v>
      </c>
      <c r="F470" s="11">
        <v>40.409999999999997</v>
      </c>
      <c r="G470" s="12">
        <v>7.0000000000000007E-2</v>
      </c>
    </row>
    <row r="471" spans="1:7" s="2" customFormat="1" ht="45" x14ac:dyDescent="0.25">
      <c r="A471" s="13">
        <f t="shared" si="7"/>
        <v>424</v>
      </c>
      <c r="B471" s="10">
        <v>1211108</v>
      </c>
      <c r="C471" s="10">
        <v>482700</v>
      </c>
      <c r="D471" s="2" t="s">
        <v>839</v>
      </c>
      <c r="E471" s="10">
        <f>IFERROR(VLOOKUP(B471,[1]Лист2!C$1:F$65536,4,0),"")</f>
        <v>10</v>
      </c>
      <c r="F471" s="11">
        <v>104.39</v>
      </c>
      <c r="G471" s="12">
        <v>7.0000000000000007E-2</v>
      </c>
    </row>
    <row r="472" spans="1:7" s="2" customFormat="1" ht="30" x14ac:dyDescent="0.25">
      <c r="A472" s="13">
        <f t="shared" si="7"/>
        <v>425</v>
      </c>
      <c r="B472" s="10">
        <v>1211111</v>
      </c>
      <c r="C472" s="10">
        <v>404062</v>
      </c>
      <c r="D472" s="2" t="s">
        <v>840</v>
      </c>
      <c r="E472" s="10">
        <f>IFERROR(VLOOKUP(B472,[1]Лист2!C$1:F$65536,4,0),"")</f>
        <v>5</v>
      </c>
      <c r="F472" s="11">
        <v>145.65</v>
      </c>
      <c r="G472" s="12">
        <v>7.0000000000000007E-2</v>
      </c>
    </row>
    <row r="473" spans="1:7" s="2" customFormat="1" x14ac:dyDescent="0.25">
      <c r="A473" s="13" t="str">
        <f t="shared" si="7"/>
        <v/>
      </c>
      <c r="B473" s="10"/>
      <c r="C473" s="10" t="s">
        <v>304</v>
      </c>
      <c r="D473" s="2" t="s">
        <v>56</v>
      </c>
      <c r="E473" s="10" t="str">
        <f>IFERROR(VLOOKUP(B473,[1]Лист2!C$1:F$65536,4,0),"")</f>
        <v/>
      </c>
      <c r="F473" s="11"/>
      <c r="G473" s="12"/>
    </row>
    <row r="474" spans="1:7" s="2" customFormat="1" x14ac:dyDescent="0.25">
      <c r="A474" s="13">
        <f t="shared" si="7"/>
        <v>426</v>
      </c>
      <c r="B474" s="10">
        <v>1211619</v>
      </c>
      <c r="C474" s="10" t="s">
        <v>304</v>
      </c>
      <c r="D474" s="2" t="s">
        <v>841</v>
      </c>
      <c r="E474" s="10">
        <f>IFERROR(VLOOKUP(B474,[1]Лист2!C$1:F$65536,4,0),"")</f>
        <v>90</v>
      </c>
      <c r="F474" s="11">
        <v>16.8</v>
      </c>
      <c r="G474" s="12">
        <v>7.0000000000000007E-2</v>
      </c>
    </row>
    <row r="475" spans="1:7" s="2" customFormat="1" x14ac:dyDescent="0.25">
      <c r="A475" s="13">
        <f t="shared" si="7"/>
        <v>427</v>
      </c>
      <c r="B475" s="10">
        <v>1210183</v>
      </c>
      <c r="C475" s="10">
        <v>482599</v>
      </c>
      <c r="D475" s="2" t="s">
        <v>842</v>
      </c>
      <c r="E475" s="10">
        <f>IFERROR(VLOOKUP(B475,[1]Лист2!C$1:F$65536,4,0),"")</f>
        <v>60</v>
      </c>
      <c r="F475" s="11">
        <v>6.77</v>
      </c>
      <c r="G475" s="12">
        <v>7.0000000000000007E-2</v>
      </c>
    </row>
    <row r="476" spans="1:7" s="2" customFormat="1" x14ac:dyDescent="0.25">
      <c r="A476" s="13">
        <f t="shared" si="7"/>
        <v>428</v>
      </c>
      <c r="B476" s="10">
        <v>1210184</v>
      </c>
      <c r="C476" s="10">
        <v>482600</v>
      </c>
      <c r="D476" s="2" t="s">
        <v>843</v>
      </c>
      <c r="E476" s="10">
        <f>IFERROR(VLOOKUP(B476,[1]Лист2!C$1:F$65536,4,0),"")</f>
        <v>35</v>
      </c>
      <c r="F476" s="11">
        <v>10.94</v>
      </c>
      <c r="G476" s="12">
        <v>7.0000000000000007E-2</v>
      </c>
    </row>
    <row r="477" spans="1:7" s="2" customFormat="1" x14ac:dyDescent="0.25">
      <c r="A477" s="13">
        <f t="shared" si="7"/>
        <v>429</v>
      </c>
      <c r="B477" s="10">
        <v>1210136</v>
      </c>
      <c r="C477" s="10">
        <v>435257</v>
      </c>
      <c r="D477" s="2" t="s">
        <v>844</v>
      </c>
      <c r="E477" s="10">
        <f>IFERROR(VLOOKUP(B477,[1]Лист2!C$1:F$65536,4,0),"")</f>
        <v>40</v>
      </c>
      <c r="F477" s="11">
        <v>15.07</v>
      </c>
      <c r="G477" s="12">
        <v>7.0000000000000007E-2</v>
      </c>
    </row>
    <row r="478" spans="1:7" s="2" customFormat="1" x14ac:dyDescent="0.25">
      <c r="A478" s="13">
        <f t="shared" si="7"/>
        <v>430</v>
      </c>
      <c r="B478" s="10">
        <v>1211608</v>
      </c>
      <c r="C478" s="10" t="s">
        <v>304</v>
      </c>
      <c r="D478" s="2" t="s">
        <v>845</v>
      </c>
      <c r="E478" s="10">
        <f>IFERROR(VLOOKUP(B478,[1]Лист2!C$1:F$65536,4,0),"")</f>
        <v>180</v>
      </c>
      <c r="F478" s="11">
        <v>8.39</v>
      </c>
      <c r="G478" s="12">
        <v>7.0000000000000007E-2</v>
      </c>
    </row>
    <row r="479" spans="1:7" s="2" customFormat="1" x14ac:dyDescent="0.25">
      <c r="A479" s="13">
        <f t="shared" si="7"/>
        <v>431</v>
      </c>
      <c r="B479" s="10">
        <v>1210135</v>
      </c>
      <c r="C479" s="10">
        <v>435258</v>
      </c>
      <c r="D479" s="2" t="s">
        <v>846</v>
      </c>
      <c r="E479" s="10">
        <f>IFERROR(VLOOKUP(B479,[1]Лист2!C$1:F$65536,4,0),"")</f>
        <v>50</v>
      </c>
      <c r="F479" s="11">
        <v>8.39</v>
      </c>
      <c r="G479" s="12">
        <v>7.0000000000000007E-2</v>
      </c>
    </row>
    <row r="480" spans="1:7" s="2" customFormat="1" x14ac:dyDescent="0.25">
      <c r="A480" s="13">
        <f t="shared" si="7"/>
        <v>432</v>
      </c>
      <c r="B480" s="10">
        <v>1210134</v>
      </c>
      <c r="C480" s="10">
        <v>435259</v>
      </c>
      <c r="D480" s="2" t="s">
        <v>847</v>
      </c>
      <c r="E480" s="10">
        <f>IFERROR(VLOOKUP(B480,[1]Лист2!C$1:F$65536,4,0),"")</f>
        <v>50</v>
      </c>
      <c r="F480" s="11">
        <v>7.8100000000000005</v>
      </c>
      <c r="G480" s="12">
        <v>7.0000000000000007E-2</v>
      </c>
    </row>
    <row r="481" spans="1:7" s="2" customFormat="1" x14ac:dyDescent="0.25">
      <c r="A481" s="13">
        <f t="shared" si="7"/>
        <v>433</v>
      </c>
      <c r="B481" s="10">
        <v>1210167</v>
      </c>
      <c r="C481" s="10">
        <v>435260</v>
      </c>
      <c r="D481" s="2" t="s">
        <v>848</v>
      </c>
      <c r="E481" s="10">
        <f>IFERROR(VLOOKUP(B481,[1]Лист2!C$1:F$65536,4,0),"")</f>
        <v>25</v>
      </c>
      <c r="F481" s="11">
        <v>14.87</v>
      </c>
      <c r="G481" s="12">
        <v>7.0000000000000007E-2</v>
      </c>
    </row>
    <row r="482" spans="1:7" s="2" customFormat="1" x14ac:dyDescent="0.25">
      <c r="A482" s="13">
        <f t="shared" si="7"/>
        <v>434</v>
      </c>
      <c r="B482" s="10">
        <v>1210158</v>
      </c>
      <c r="C482" s="10">
        <v>435261</v>
      </c>
      <c r="D482" s="2" t="s">
        <v>849</v>
      </c>
      <c r="E482" s="10">
        <f>IFERROR(VLOOKUP(B482,[1]Лист2!C$1:F$65536,4,0),"")</f>
        <v>50</v>
      </c>
      <c r="F482" s="11">
        <v>7.9399999999999995</v>
      </c>
      <c r="G482" s="12">
        <v>7.0000000000000007E-2</v>
      </c>
    </row>
    <row r="483" spans="1:7" s="2" customFormat="1" x14ac:dyDescent="0.25">
      <c r="A483" s="13">
        <f t="shared" si="7"/>
        <v>435</v>
      </c>
      <c r="B483" s="10">
        <v>1211604</v>
      </c>
      <c r="C483" s="10" t="s">
        <v>304</v>
      </c>
      <c r="D483" s="2" t="s">
        <v>850</v>
      </c>
      <c r="E483" s="10">
        <f>IFERROR(VLOOKUP(B483,[1]Лист2!C$1:F$65536,4,0),"")</f>
        <v>30</v>
      </c>
      <c r="F483" s="11">
        <v>14.77</v>
      </c>
      <c r="G483" s="12">
        <v>7.0000000000000007E-2</v>
      </c>
    </row>
    <row r="484" spans="1:7" s="2" customFormat="1" x14ac:dyDescent="0.25">
      <c r="A484" s="13">
        <f t="shared" si="7"/>
        <v>436</v>
      </c>
      <c r="B484" s="10">
        <v>1211607</v>
      </c>
      <c r="C484" s="10" t="s">
        <v>304</v>
      </c>
      <c r="D484" s="2" t="s">
        <v>851</v>
      </c>
      <c r="E484" s="10">
        <f>IFERROR(VLOOKUP(B484,[1]Лист2!C$1:F$65536,4,0),"")</f>
        <v>40</v>
      </c>
      <c r="F484" s="11">
        <v>10.42</v>
      </c>
      <c r="G484" s="12">
        <v>7.0000000000000007E-2</v>
      </c>
    </row>
    <row r="485" spans="1:7" s="2" customFormat="1" x14ac:dyDescent="0.25">
      <c r="A485" s="13">
        <f t="shared" si="7"/>
        <v>437</v>
      </c>
      <c r="B485" s="10">
        <v>1210132</v>
      </c>
      <c r="C485" s="10">
        <v>435263</v>
      </c>
      <c r="D485" s="2" t="s">
        <v>852</v>
      </c>
      <c r="E485" s="10">
        <f>IFERROR(VLOOKUP(B485,[1]Лист2!C$1:F$65536,4,0),"")</f>
        <v>150</v>
      </c>
      <c r="F485" s="11">
        <v>10.42</v>
      </c>
      <c r="G485" s="12">
        <v>7.0000000000000007E-2</v>
      </c>
    </row>
    <row r="486" spans="1:7" s="2" customFormat="1" x14ac:dyDescent="0.25">
      <c r="A486" s="13">
        <f t="shared" si="7"/>
        <v>438</v>
      </c>
      <c r="B486" s="10">
        <v>1210133</v>
      </c>
      <c r="C486" s="10">
        <v>435265</v>
      </c>
      <c r="D486" s="2" t="s">
        <v>853</v>
      </c>
      <c r="E486" s="10">
        <f>IFERROR(VLOOKUP(B486,[1]Лист2!C$1:F$65536,4,0),"")</f>
        <v>40</v>
      </c>
      <c r="F486" s="11">
        <v>15.25</v>
      </c>
      <c r="G486" s="12">
        <v>7.0000000000000007E-2</v>
      </c>
    </row>
    <row r="487" spans="1:7" s="2" customFormat="1" x14ac:dyDescent="0.25">
      <c r="A487" s="13">
        <f t="shared" si="7"/>
        <v>439</v>
      </c>
      <c r="B487" s="10">
        <v>1210131</v>
      </c>
      <c r="C487" s="10">
        <v>439879</v>
      </c>
      <c r="D487" s="2" t="s">
        <v>854</v>
      </c>
      <c r="E487" s="10">
        <f>IFERROR(VLOOKUP(B487,[1]Лист2!C$1:F$65536,4,0),"")</f>
        <v>50</v>
      </c>
      <c r="F487" s="11">
        <v>8.43</v>
      </c>
      <c r="G487" s="12">
        <v>7.0000000000000007E-2</v>
      </c>
    </row>
    <row r="488" spans="1:7" s="2" customFormat="1" x14ac:dyDescent="0.25">
      <c r="A488" s="13">
        <f t="shared" si="7"/>
        <v>440</v>
      </c>
      <c r="B488" s="10">
        <v>1211625</v>
      </c>
      <c r="C488" s="10" t="s">
        <v>304</v>
      </c>
      <c r="D488" s="2" t="s">
        <v>353</v>
      </c>
      <c r="E488" s="10">
        <f>IFERROR(VLOOKUP(B488,[1]Лист2!C$1:F$65536,4,0),"")</f>
        <v>25</v>
      </c>
      <c r="F488" s="11">
        <v>19.43</v>
      </c>
      <c r="G488" s="12">
        <v>7.0000000000000007E-2</v>
      </c>
    </row>
    <row r="489" spans="1:7" s="2" customFormat="1" x14ac:dyDescent="0.25">
      <c r="A489" s="13">
        <f t="shared" si="7"/>
        <v>441</v>
      </c>
      <c r="B489" s="10">
        <v>1210129</v>
      </c>
      <c r="C489" s="10">
        <v>435266</v>
      </c>
      <c r="D489" s="2" t="s">
        <v>855</v>
      </c>
      <c r="E489" s="10">
        <f>IFERROR(VLOOKUP(B489,[1]Лист2!C$1:F$65536,4,0),"")</f>
        <v>30</v>
      </c>
      <c r="F489" s="11">
        <v>17.510000000000002</v>
      </c>
      <c r="G489" s="12">
        <v>7.0000000000000007E-2</v>
      </c>
    </row>
    <row r="490" spans="1:7" s="2" customFormat="1" x14ac:dyDescent="0.25">
      <c r="A490" s="13">
        <f t="shared" si="7"/>
        <v>442</v>
      </c>
      <c r="B490" s="10">
        <v>1210130</v>
      </c>
      <c r="C490" s="10">
        <v>435267</v>
      </c>
      <c r="D490" s="2" t="s">
        <v>856</v>
      </c>
      <c r="E490" s="10">
        <f>IFERROR(VLOOKUP(B490,[1]Лист2!C$1:F$65536,4,0),"")</f>
        <v>35</v>
      </c>
      <c r="F490" s="11">
        <v>20.440000000000001</v>
      </c>
      <c r="G490" s="12">
        <v>7.0000000000000007E-2</v>
      </c>
    </row>
    <row r="491" spans="1:7" s="2" customFormat="1" x14ac:dyDescent="0.25">
      <c r="A491" s="13">
        <f t="shared" si="7"/>
        <v>443</v>
      </c>
      <c r="B491" s="10">
        <v>1211615</v>
      </c>
      <c r="C491" s="10" t="s">
        <v>304</v>
      </c>
      <c r="D491" s="2" t="s">
        <v>857</v>
      </c>
      <c r="E491" s="10">
        <f>IFERROR(VLOOKUP(B491,[1]Лист2!C$1:F$65536,4,0),"")</f>
        <v>30</v>
      </c>
      <c r="F491" s="11">
        <v>18.739999999999998</v>
      </c>
      <c r="G491" s="12">
        <v>7.0000000000000007E-2</v>
      </c>
    </row>
    <row r="492" spans="1:7" s="2" customFormat="1" x14ac:dyDescent="0.25">
      <c r="A492" s="13">
        <f t="shared" si="7"/>
        <v>444</v>
      </c>
      <c r="B492" s="10">
        <v>1210128</v>
      </c>
      <c r="C492" s="10">
        <v>435268</v>
      </c>
      <c r="D492" s="2" t="s">
        <v>858</v>
      </c>
      <c r="E492" s="10">
        <f>IFERROR(VLOOKUP(B492,[1]Лист2!C$1:F$65536,4,0),"")</f>
        <v>40</v>
      </c>
      <c r="F492" s="11">
        <v>9.69</v>
      </c>
      <c r="G492" s="12">
        <v>7.0000000000000007E-2</v>
      </c>
    </row>
    <row r="493" spans="1:7" s="2" customFormat="1" ht="30" x14ac:dyDescent="0.25">
      <c r="A493" s="13">
        <f t="shared" si="7"/>
        <v>445</v>
      </c>
      <c r="B493" s="10">
        <v>1211646</v>
      </c>
      <c r="C493" s="10" t="s">
        <v>304</v>
      </c>
      <c r="D493" s="2" t="s">
        <v>456</v>
      </c>
      <c r="E493" s="10">
        <f>IFERROR(VLOOKUP(B493,[1]Лист2!C$1:F$65536,4,0),"")</f>
        <v>100</v>
      </c>
      <c r="F493" s="11">
        <v>21</v>
      </c>
      <c r="G493" s="12">
        <v>7.0000000000000007E-2</v>
      </c>
    </row>
    <row r="494" spans="1:7" s="2" customFormat="1" x14ac:dyDescent="0.25">
      <c r="A494" s="13">
        <f t="shared" si="7"/>
        <v>446</v>
      </c>
      <c r="B494" s="10">
        <v>1211643</v>
      </c>
      <c r="C494" s="10" t="s">
        <v>304</v>
      </c>
      <c r="D494" s="2" t="s">
        <v>457</v>
      </c>
      <c r="E494" s="10">
        <f>IFERROR(VLOOKUP(B494,[1]Лист2!C$1:F$65536,4,0),"")</f>
        <v>70</v>
      </c>
      <c r="F494" s="11">
        <v>27</v>
      </c>
      <c r="G494" s="12">
        <v>7.0000000000000007E-2</v>
      </c>
    </row>
    <row r="495" spans="1:7" s="2" customFormat="1" x14ac:dyDescent="0.25">
      <c r="A495" s="13">
        <f t="shared" si="7"/>
        <v>447</v>
      </c>
      <c r="B495" s="10">
        <v>1211627</v>
      </c>
      <c r="C495" s="10" t="s">
        <v>304</v>
      </c>
      <c r="D495" s="2" t="s">
        <v>355</v>
      </c>
      <c r="E495" s="10">
        <f>IFERROR(VLOOKUP(B495,[1]Лист2!C$1:F$65536,4,0),"")</f>
        <v>100</v>
      </c>
      <c r="F495" s="11">
        <v>28</v>
      </c>
      <c r="G495" s="12">
        <v>7.0000000000000007E-2</v>
      </c>
    </row>
    <row r="496" spans="1:7" s="2" customFormat="1" x14ac:dyDescent="0.25">
      <c r="A496" s="13">
        <f t="shared" si="7"/>
        <v>448</v>
      </c>
      <c r="B496" s="10">
        <v>1210173</v>
      </c>
      <c r="C496" s="10">
        <v>435270</v>
      </c>
      <c r="D496" s="2" t="s">
        <v>860</v>
      </c>
      <c r="E496" s="10">
        <f>IFERROR(VLOOKUP(B496,[1]Лист2!C$1:F$65536,4,0),"")</f>
        <v>60</v>
      </c>
      <c r="F496" s="11">
        <v>16.72</v>
      </c>
      <c r="G496" s="12">
        <v>7.0000000000000007E-2</v>
      </c>
    </row>
    <row r="497" spans="1:7" s="2" customFormat="1" x14ac:dyDescent="0.25">
      <c r="A497" s="13">
        <f t="shared" si="7"/>
        <v>449</v>
      </c>
      <c r="B497" s="10">
        <v>1211618</v>
      </c>
      <c r="C497" s="10" t="s">
        <v>304</v>
      </c>
      <c r="D497" s="2" t="s">
        <v>861</v>
      </c>
      <c r="E497" s="10">
        <f>IFERROR(VLOOKUP(B497,[1]Лист2!C$1:F$65536,4,0),"")</f>
        <v>50</v>
      </c>
      <c r="F497" s="11">
        <v>16.8</v>
      </c>
      <c r="G497" s="12">
        <v>7.0000000000000007E-2</v>
      </c>
    </row>
    <row r="498" spans="1:7" s="2" customFormat="1" x14ac:dyDescent="0.25">
      <c r="A498" s="13">
        <f t="shared" si="7"/>
        <v>450</v>
      </c>
      <c r="B498" s="10">
        <v>1211621</v>
      </c>
      <c r="C498" s="10" t="s">
        <v>304</v>
      </c>
      <c r="D498" s="2" t="s">
        <v>354</v>
      </c>
      <c r="E498" s="10">
        <f>IFERROR(VLOOKUP(B498,[1]Лист2!C$1:F$65536,4,0),"")</f>
        <v>70</v>
      </c>
      <c r="F498" s="11">
        <v>22.05</v>
      </c>
      <c r="G498" s="12">
        <v>7.0000000000000007E-2</v>
      </c>
    </row>
    <row r="499" spans="1:7" s="2" customFormat="1" x14ac:dyDescent="0.25">
      <c r="A499" s="13">
        <f t="shared" si="7"/>
        <v>451</v>
      </c>
      <c r="B499" s="10">
        <v>1211624</v>
      </c>
      <c r="C499" s="10" t="s">
        <v>304</v>
      </c>
      <c r="D499" s="2" t="s">
        <v>356</v>
      </c>
      <c r="E499" s="10">
        <f>IFERROR(VLOOKUP(B499,[1]Лист2!C$1:F$65536,4,0),"")</f>
        <v>30</v>
      </c>
      <c r="F499" s="11">
        <v>43.05</v>
      </c>
      <c r="G499" s="12">
        <v>7.0000000000000007E-2</v>
      </c>
    </row>
    <row r="500" spans="1:7" s="2" customFormat="1" x14ac:dyDescent="0.25">
      <c r="A500" s="13">
        <f t="shared" si="7"/>
        <v>452</v>
      </c>
      <c r="B500" s="10">
        <v>1210123</v>
      </c>
      <c r="C500" s="10">
        <v>435271</v>
      </c>
      <c r="D500" s="2" t="s">
        <v>862</v>
      </c>
      <c r="E500" s="10">
        <f>IFERROR(VLOOKUP(B500,[1]Лист2!C$1:F$65536,4,0),"")</f>
        <v>70</v>
      </c>
      <c r="F500" s="11">
        <v>27.5</v>
      </c>
      <c r="G500" s="12">
        <v>7.0000000000000007E-2</v>
      </c>
    </row>
    <row r="501" spans="1:7" s="2" customFormat="1" x14ac:dyDescent="0.25">
      <c r="A501" s="13">
        <f t="shared" si="7"/>
        <v>453</v>
      </c>
      <c r="B501" s="10">
        <v>1210124</v>
      </c>
      <c r="C501" s="10">
        <v>435272</v>
      </c>
      <c r="D501" s="2" t="s">
        <v>863</v>
      </c>
      <c r="E501" s="10">
        <f>IFERROR(VLOOKUP(B501,[1]Лист2!C$1:F$65536,4,0),"")</f>
        <v>70</v>
      </c>
      <c r="F501" s="11">
        <v>34.76</v>
      </c>
      <c r="G501" s="12">
        <v>7.0000000000000007E-2</v>
      </c>
    </row>
    <row r="502" spans="1:7" s="2" customFormat="1" x14ac:dyDescent="0.25">
      <c r="A502" s="13">
        <f t="shared" si="7"/>
        <v>454</v>
      </c>
      <c r="B502" s="10">
        <v>1211617</v>
      </c>
      <c r="C502" s="10" t="s">
        <v>304</v>
      </c>
      <c r="D502" s="2" t="s">
        <v>311</v>
      </c>
      <c r="E502" s="10">
        <f>IFERROR(VLOOKUP(B502,[1]Лист2!C$1:F$65536,4,0),"")</f>
        <v>60</v>
      </c>
      <c r="F502" s="11">
        <v>21</v>
      </c>
      <c r="G502" s="12">
        <v>7.0000000000000007E-2</v>
      </c>
    </row>
    <row r="503" spans="1:7" s="2" customFormat="1" x14ac:dyDescent="0.25">
      <c r="A503" s="13">
        <f t="shared" si="7"/>
        <v>455</v>
      </c>
      <c r="B503" s="10">
        <v>1210122</v>
      </c>
      <c r="C503" s="10">
        <v>435274</v>
      </c>
      <c r="D503" s="2" t="s">
        <v>864</v>
      </c>
      <c r="E503" s="10">
        <f>IFERROR(VLOOKUP(B503,[1]Лист2!C$1:F$65536,4,0),"")</f>
        <v>70</v>
      </c>
      <c r="F503" s="11">
        <v>17.5</v>
      </c>
      <c r="G503" s="12">
        <v>7.0000000000000007E-2</v>
      </c>
    </row>
    <row r="504" spans="1:7" s="2" customFormat="1" x14ac:dyDescent="0.25">
      <c r="A504" s="13">
        <f t="shared" si="7"/>
        <v>456</v>
      </c>
      <c r="B504" s="10">
        <v>1211631</v>
      </c>
      <c r="C504" s="10" t="s">
        <v>304</v>
      </c>
      <c r="D504" s="2" t="s">
        <v>458</v>
      </c>
      <c r="E504" s="10"/>
      <c r="F504" s="11">
        <v>35.28</v>
      </c>
      <c r="G504" s="12">
        <v>7.0000000000000007E-2</v>
      </c>
    </row>
    <row r="505" spans="1:7" s="2" customFormat="1" x14ac:dyDescent="0.25">
      <c r="A505" s="13">
        <f t="shared" si="7"/>
        <v>457</v>
      </c>
      <c r="B505" s="10">
        <v>1210120</v>
      </c>
      <c r="C505" s="10">
        <v>435276</v>
      </c>
      <c r="D505" s="2" t="s">
        <v>865</v>
      </c>
      <c r="E505" s="10">
        <f>IFERROR(VLOOKUP(B505,[1]Лист2!C$1:F$65536,4,0),"")</f>
        <v>50</v>
      </c>
      <c r="F505" s="11">
        <v>31.46</v>
      </c>
      <c r="G505" s="12">
        <v>7.0000000000000007E-2</v>
      </c>
    </row>
    <row r="506" spans="1:7" s="2" customFormat="1" x14ac:dyDescent="0.25">
      <c r="A506" s="13">
        <f t="shared" si="7"/>
        <v>458</v>
      </c>
      <c r="B506" s="10">
        <v>1210121</v>
      </c>
      <c r="C506" s="10">
        <v>435278</v>
      </c>
      <c r="D506" s="2" t="s">
        <v>866</v>
      </c>
      <c r="E506" s="10">
        <f>IFERROR(VLOOKUP(B506,[1]Лист2!C$1:F$65536,4,0),"")</f>
        <v>50</v>
      </c>
      <c r="F506" s="11">
        <v>37.51</v>
      </c>
      <c r="G506" s="12">
        <v>7.0000000000000007E-2</v>
      </c>
    </row>
    <row r="507" spans="1:7" s="2" customFormat="1" x14ac:dyDescent="0.25">
      <c r="A507" s="13">
        <f t="shared" si="7"/>
        <v>459</v>
      </c>
      <c r="B507" s="10">
        <v>1211612</v>
      </c>
      <c r="C507" s="10" t="s">
        <v>304</v>
      </c>
      <c r="D507" s="2" t="s">
        <v>306</v>
      </c>
      <c r="E507" s="10"/>
      <c r="F507" s="11">
        <v>35.28</v>
      </c>
      <c r="G507" s="12">
        <v>7.0000000000000007E-2</v>
      </c>
    </row>
    <row r="508" spans="1:7" s="2" customFormat="1" x14ac:dyDescent="0.25">
      <c r="A508" s="13">
        <f t="shared" si="7"/>
        <v>460</v>
      </c>
      <c r="B508" s="10">
        <v>1210119</v>
      </c>
      <c r="C508" s="10">
        <v>435277</v>
      </c>
      <c r="D508" s="2" t="s">
        <v>867</v>
      </c>
      <c r="E508" s="10">
        <f>IFERROR(VLOOKUP(B508,[1]Лист2!C$1:F$65536,4,0),"")</f>
        <v>50</v>
      </c>
      <c r="F508" s="11">
        <v>23.44</v>
      </c>
      <c r="G508" s="12">
        <v>7.0000000000000007E-2</v>
      </c>
    </row>
    <row r="509" spans="1:7" s="2" customFormat="1" x14ac:dyDescent="0.25">
      <c r="A509" s="13">
        <f t="shared" si="7"/>
        <v>461</v>
      </c>
      <c r="B509" s="10">
        <v>1210182</v>
      </c>
      <c r="C509" s="10">
        <v>482615</v>
      </c>
      <c r="D509" s="2" t="s">
        <v>869</v>
      </c>
      <c r="E509" s="10"/>
      <c r="F509" s="11">
        <v>239.63</v>
      </c>
      <c r="G509" s="12">
        <v>7.0000000000000007E-2</v>
      </c>
    </row>
    <row r="510" spans="1:7" s="2" customFormat="1" x14ac:dyDescent="0.25">
      <c r="A510" s="13">
        <f t="shared" si="7"/>
        <v>462</v>
      </c>
      <c r="B510" s="10">
        <v>1210161</v>
      </c>
      <c r="C510" s="10">
        <v>435275</v>
      </c>
      <c r="D510" s="2" t="s">
        <v>870</v>
      </c>
      <c r="E510" s="10">
        <f>IFERROR(VLOOKUP(B510,[1]Лист2!C$1:F$65536,4,0),"")</f>
        <v>12</v>
      </c>
      <c r="F510" s="11">
        <v>100.8</v>
      </c>
      <c r="G510" s="12">
        <v>7.0000000000000007E-2</v>
      </c>
    </row>
    <row r="511" spans="1:7" s="2" customFormat="1" x14ac:dyDescent="0.25">
      <c r="A511" s="13">
        <f t="shared" si="7"/>
        <v>463</v>
      </c>
      <c r="B511" s="10">
        <v>1211629</v>
      </c>
      <c r="C511" s="10" t="s">
        <v>304</v>
      </c>
      <c r="D511" s="2" t="s">
        <v>459</v>
      </c>
      <c r="E511" s="10">
        <f>IFERROR(VLOOKUP(B511,[1]Лист2!C$1:F$65536,4,0),"")</f>
        <v>35</v>
      </c>
      <c r="F511" s="11">
        <v>47.25</v>
      </c>
      <c r="G511" s="12">
        <v>7.0000000000000007E-2</v>
      </c>
    </row>
    <row r="512" spans="1:7" s="2" customFormat="1" x14ac:dyDescent="0.25">
      <c r="A512" s="13">
        <f t="shared" si="7"/>
        <v>464</v>
      </c>
      <c r="B512" s="10">
        <v>1210163</v>
      </c>
      <c r="C512" s="10">
        <v>435280</v>
      </c>
      <c r="D512" s="2" t="s">
        <v>871</v>
      </c>
      <c r="E512" s="10">
        <f>IFERROR(VLOOKUP(B512,[1]Лист2!C$1:F$65536,4,0),"")</f>
        <v>50</v>
      </c>
      <c r="F512" s="11">
        <v>38.299999999999997</v>
      </c>
      <c r="G512" s="12">
        <v>7.0000000000000007E-2</v>
      </c>
    </row>
    <row r="513" spans="1:7" s="2" customFormat="1" x14ac:dyDescent="0.25">
      <c r="A513" s="13">
        <f t="shared" si="7"/>
        <v>465</v>
      </c>
      <c r="B513" s="10">
        <v>1210127</v>
      </c>
      <c r="C513" s="10">
        <v>435281</v>
      </c>
      <c r="D513" s="2" t="s">
        <v>872</v>
      </c>
      <c r="E513" s="10">
        <f>IFERROR(VLOOKUP(B513,[1]Лист2!C$1:F$65536,4,0),"")</f>
        <v>50</v>
      </c>
      <c r="F513" s="11">
        <v>20.27</v>
      </c>
      <c r="G513" s="12">
        <v>7.0000000000000007E-2</v>
      </c>
    </row>
    <row r="514" spans="1:7" s="2" customFormat="1" x14ac:dyDescent="0.25">
      <c r="A514" s="13">
        <f t="shared" si="7"/>
        <v>466</v>
      </c>
      <c r="B514" s="10">
        <v>1210126</v>
      </c>
      <c r="C514" s="10">
        <v>435282</v>
      </c>
      <c r="D514" s="2" t="s">
        <v>873</v>
      </c>
      <c r="E514" s="10">
        <f>IFERROR(VLOOKUP(B514,[1]Лист2!C$1:F$65536,4,0),"")</f>
        <v>30</v>
      </c>
      <c r="F514" s="11">
        <v>11.5</v>
      </c>
      <c r="G514" s="12">
        <v>7.0000000000000007E-2</v>
      </c>
    </row>
    <row r="515" spans="1:7" s="2" customFormat="1" x14ac:dyDescent="0.25">
      <c r="A515" s="13">
        <f t="shared" si="7"/>
        <v>467</v>
      </c>
      <c r="B515" s="10">
        <v>1210125</v>
      </c>
      <c r="C515" s="10">
        <v>435283</v>
      </c>
      <c r="D515" s="2" t="s">
        <v>874</v>
      </c>
      <c r="E515" s="10">
        <f>IFERROR(VLOOKUP(B515,[1]Лист2!C$1:F$65536,4,0),"")</f>
        <v>30</v>
      </c>
      <c r="F515" s="11">
        <v>10.92</v>
      </c>
      <c r="G515" s="12">
        <v>7.0000000000000007E-2</v>
      </c>
    </row>
    <row r="516" spans="1:7" s="2" customFormat="1" x14ac:dyDescent="0.25">
      <c r="A516" s="13">
        <f t="shared" si="7"/>
        <v>468</v>
      </c>
      <c r="B516" s="10">
        <v>1210154</v>
      </c>
      <c r="C516" s="10">
        <v>435284</v>
      </c>
      <c r="D516" s="2" t="s">
        <v>875</v>
      </c>
      <c r="E516" s="10">
        <f>IFERROR(VLOOKUP(B516,[1]Лист2!C$1:F$65536,4,0),"")</f>
        <v>600</v>
      </c>
      <c r="F516" s="11">
        <v>1.31</v>
      </c>
      <c r="G516" s="12">
        <v>7.0000000000000007E-2</v>
      </c>
    </row>
    <row r="517" spans="1:7" s="2" customFormat="1" x14ac:dyDescent="0.25">
      <c r="A517" s="13">
        <f t="shared" si="7"/>
        <v>469</v>
      </c>
      <c r="B517" s="10">
        <v>1211611</v>
      </c>
      <c r="C517" s="10" t="s">
        <v>304</v>
      </c>
      <c r="D517" s="2" t="s">
        <v>876</v>
      </c>
      <c r="E517" s="10">
        <f>IFERROR(VLOOKUP(B517,[1]Лист2!C$1:F$65536,4,0),"")</f>
        <v>1</v>
      </c>
      <c r="F517" s="11">
        <v>14.58</v>
      </c>
      <c r="G517" s="12">
        <v>7.0000000000000007E-2</v>
      </c>
    </row>
    <row r="518" spans="1:7" s="2" customFormat="1" x14ac:dyDescent="0.25">
      <c r="A518" s="13">
        <f t="shared" si="7"/>
        <v>470</v>
      </c>
      <c r="B518" s="10">
        <v>1211606</v>
      </c>
      <c r="C518" s="10" t="s">
        <v>304</v>
      </c>
      <c r="D518" s="2" t="s">
        <v>877</v>
      </c>
      <c r="E518" s="10">
        <f>IFERROR(VLOOKUP(B518,[1]Лист2!C$1:F$65536,4,0),"")</f>
        <v>55</v>
      </c>
      <c r="F518" s="11">
        <v>22.92</v>
      </c>
      <c r="G518" s="12">
        <v>7.0000000000000007E-2</v>
      </c>
    </row>
    <row r="519" spans="1:7" s="2" customFormat="1" x14ac:dyDescent="0.25">
      <c r="A519" s="13">
        <f t="shared" si="7"/>
        <v>471</v>
      </c>
      <c r="B519" s="10">
        <v>1210117</v>
      </c>
      <c r="C519" s="10">
        <v>435285</v>
      </c>
      <c r="D519" s="2" t="s">
        <v>878</v>
      </c>
      <c r="E519" s="10">
        <f>IFERROR(VLOOKUP(B519,[1]Лист2!C$1:F$65536,4,0),"")</f>
        <v>55</v>
      </c>
      <c r="F519" s="11">
        <v>26.94</v>
      </c>
      <c r="G519" s="12">
        <v>7.0000000000000007E-2</v>
      </c>
    </row>
    <row r="520" spans="1:7" s="2" customFormat="1" x14ac:dyDescent="0.25">
      <c r="A520" s="13">
        <f t="shared" si="7"/>
        <v>472</v>
      </c>
      <c r="B520" s="10">
        <v>1210185</v>
      </c>
      <c r="C520" s="10">
        <v>435285</v>
      </c>
      <c r="D520" s="2" t="s">
        <v>879</v>
      </c>
      <c r="E520" s="10"/>
      <c r="F520" s="11">
        <v>19.8</v>
      </c>
      <c r="G520" s="12">
        <v>7.0000000000000007E-2</v>
      </c>
    </row>
    <row r="521" spans="1:7" s="2" customFormat="1" x14ac:dyDescent="0.25">
      <c r="A521" s="13">
        <f t="shared" si="7"/>
        <v>473</v>
      </c>
      <c r="B521" s="10">
        <v>1210118</v>
      </c>
      <c r="C521" s="10">
        <v>435287</v>
      </c>
      <c r="D521" s="2" t="s">
        <v>880</v>
      </c>
      <c r="E521" s="10">
        <f>IFERROR(VLOOKUP(B521,[1]Лист2!C$1:F$65536,4,0),"")</f>
        <v>70</v>
      </c>
      <c r="F521" s="11">
        <v>37.75</v>
      </c>
      <c r="G521" s="12">
        <v>7.0000000000000007E-2</v>
      </c>
    </row>
    <row r="522" spans="1:7" s="2" customFormat="1" x14ac:dyDescent="0.25">
      <c r="A522" s="13">
        <f t="shared" si="7"/>
        <v>474</v>
      </c>
      <c r="B522" s="10">
        <v>1210116</v>
      </c>
      <c r="C522" s="10">
        <v>435288</v>
      </c>
      <c r="D522" s="2" t="s">
        <v>881</v>
      </c>
      <c r="E522" s="10">
        <f>IFERROR(VLOOKUP(B522,[1]Лист2!C$1:F$65536,4,0),"")</f>
        <v>65</v>
      </c>
      <c r="F522" s="11">
        <v>19.059999999999999</v>
      </c>
      <c r="G522" s="12">
        <v>7.0000000000000007E-2</v>
      </c>
    </row>
    <row r="523" spans="1:7" s="2" customFormat="1" x14ac:dyDescent="0.25">
      <c r="A523" s="13">
        <f t="shared" si="7"/>
        <v>475</v>
      </c>
      <c r="B523" s="10">
        <v>1210160</v>
      </c>
      <c r="C523" s="10">
        <v>435289</v>
      </c>
      <c r="D523" s="2" t="s">
        <v>883</v>
      </c>
      <c r="E523" s="10">
        <f>IFERROR(VLOOKUP(B523,[1]Лист2!C$1:F$65536,4,0),"")</f>
        <v>40</v>
      </c>
      <c r="F523" s="11">
        <v>45.24</v>
      </c>
      <c r="G523" s="12">
        <v>7.0000000000000007E-2</v>
      </c>
    </row>
    <row r="524" spans="1:7" s="2" customFormat="1" x14ac:dyDescent="0.25">
      <c r="A524" s="13">
        <f t="shared" si="7"/>
        <v>476</v>
      </c>
      <c r="B524" s="10">
        <v>1210114</v>
      </c>
      <c r="C524" s="10">
        <v>435290</v>
      </c>
      <c r="D524" s="2" t="s">
        <v>884</v>
      </c>
      <c r="E524" s="10">
        <f>IFERROR(VLOOKUP(B524,[1]Лист2!C$1:F$65536,4,0),"")</f>
        <v>50</v>
      </c>
      <c r="F524" s="11">
        <v>35.35</v>
      </c>
      <c r="G524" s="12">
        <v>7.0000000000000007E-2</v>
      </c>
    </row>
    <row r="525" spans="1:7" s="2" customFormat="1" x14ac:dyDescent="0.25">
      <c r="A525" s="13">
        <f t="shared" ref="A525:A588" si="8">IF(B525&gt;1,IF(B524&gt;1,A524+1,IF(B523&gt;1,A523+1,IF(B522&gt;1,A522+1,A521+1))),"")</f>
        <v>477</v>
      </c>
      <c r="B525" s="10">
        <v>1210115</v>
      </c>
      <c r="C525" s="10">
        <v>435291</v>
      </c>
      <c r="D525" s="2" t="s">
        <v>885</v>
      </c>
      <c r="E525" s="10">
        <f>IFERROR(VLOOKUP(B525,[1]Лист2!C$1:F$65536,4,0),"")</f>
        <v>15</v>
      </c>
      <c r="F525" s="11">
        <v>46.68</v>
      </c>
      <c r="G525" s="12">
        <v>7.0000000000000007E-2</v>
      </c>
    </row>
    <row r="526" spans="1:7" s="2" customFormat="1" x14ac:dyDescent="0.25">
      <c r="A526" s="13">
        <f t="shared" si="8"/>
        <v>478</v>
      </c>
      <c r="B526" s="10">
        <v>1210113</v>
      </c>
      <c r="C526" s="10">
        <v>435292</v>
      </c>
      <c r="D526" s="2" t="s">
        <v>886</v>
      </c>
      <c r="E526" s="10">
        <f>IFERROR(VLOOKUP(B526,[1]Лист2!C$1:F$65536,4,0),"")</f>
        <v>50</v>
      </c>
      <c r="F526" s="11">
        <v>23.44</v>
      </c>
      <c r="G526" s="12">
        <v>7.0000000000000007E-2</v>
      </c>
    </row>
    <row r="527" spans="1:7" s="2" customFormat="1" x14ac:dyDescent="0.25">
      <c r="A527" s="13">
        <f t="shared" si="8"/>
        <v>479</v>
      </c>
      <c r="B527" s="10">
        <v>1211628</v>
      </c>
      <c r="C527" s="10" t="s">
        <v>304</v>
      </c>
      <c r="D527" s="2" t="s">
        <v>460</v>
      </c>
      <c r="E527" s="10">
        <f>IFERROR(VLOOKUP(B527,[1]Лист2!C$1:F$65536,4,0),"")</f>
        <v>50</v>
      </c>
      <c r="F527" s="11">
        <v>37.409999999999997</v>
      </c>
      <c r="G527" s="12">
        <v>7.0000000000000007E-2</v>
      </c>
    </row>
    <row r="528" spans="1:7" s="2" customFormat="1" x14ac:dyDescent="0.25">
      <c r="A528" s="13">
        <f t="shared" si="8"/>
        <v>480</v>
      </c>
      <c r="B528" s="10">
        <v>1210111</v>
      </c>
      <c r="C528" s="10">
        <v>440064</v>
      </c>
      <c r="D528" s="2" t="s">
        <v>888</v>
      </c>
      <c r="E528" s="10">
        <f>IFERROR(VLOOKUP(B528,[1]Лист2!C$1:F$65536,4,0),"")</f>
        <v>50</v>
      </c>
      <c r="F528" s="11">
        <v>37.409999999999997</v>
      </c>
      <c r="G528" s="12">
        <v>7.0000000000000007E-2</v>
      </c>
    </row>
    <row r="529" spans="1:7" s="2" customFormat="1" x14ac:dyDescent="0.25">
      <c r="A529" s="13">
        <f t="shared" si="8"/>
        <v>481</v>
      </c>
      <c r="B529" s="10">
        <v>1210177</v>
      </c>
      <c r="C529" s="10">
        <v>435293</v>
      </c>
      <c r="D529" s="2" t="s">
        <v>889</v>
      </c>
      <c r="E529" s="10">
        <f>IFERROR(VLOOKUP(B529,[1]Лист2!C$1:F$65536,4,0),"")</f>
        <v>50</v>
      </c>
      <c r="F529" s="11">
        <v>26.05</v>
      </c>
      <c r="G529" s="12">
        <v>7.0000000000000007E-2</v>
      </c>
    </row>
    <row r="530" spans="1:7" s="2" customFormat="1" x14ac:dyDescent="0.25">
      <c r="A530" s="13">
        <f t="shared" si="8"/>
        <v>482</v>
      </c>
      <c r="B530" s="10">
        <v>1211644</v>
      </c>
      <c r="C530" s="10" t="s">
        <v>304</v>
      </c>
      <c r="D530" s="2" t="s">
        <v>461</v>
      </c>
      <c r="E530" s="10">
        <f>IFERROR(VLOOKUP(B530,[1]Лист2!C$1:F$65536,4,0),"")</f>
        <v>50</v>
      </c>
      <c r="F530" s="11">
        <v>44</v>
      </c>
      <c r="G530" s="12">
        <v>7.0000000000000007E-2</v>
      </c>
    </row>
    <row r="531" spans="1:7" s="2" customFormat="1" x14ac:dyDescent="0.25">
      <c r="A531" s="13">
        <f t="shared" si="8"/>
        <v>483</v>
      </c>
      <c r="B531" s="10">
        <v>1210112</v>
      </c>
      <c r="C531" s="10">
        <v>435294</v>
      </c>
      <c r="D531" s="2" t="s">
        <v>890</v>
      </c>
      <c r="E531" s="10">
        <f>IFERROR(VLOOKUP(B531,[1]Лист2!C$1:F$65536,4,0),"")</f>
        <v>50</v>
      </c>
      <c r="F531" s="11">
        <v>41.77</v>
      </c>
      <c r="G531" s="12">
        <v>7.0000000000000007E-2</v>
      </c>
    </row>
    <row r="532" spans="1:7" s="2" customFormat="1" x14ac:dyDescent="0.25">
      <c r="A532" s="13">
        <f t="shared" si="8"/>
        <v>484</v>
      </c>
      <c r="B532" s="10">
        <v>1210110</v>
      </c>
      <c r="C532" s="10">
        <v>435295</v>
      </c>
      <c r="D532" s="2" t="s">
        <v>891</v>
      </c>
      <c r="E532" s="10">
        <f>IFERROR(VLOOKUP(B532,[1]Лист2!C$1:F$65536,4,0),"")</f>
        <v>50</v>
      </c>
      <c r="F532" s="11">
        <v>23.97</v>
      </c>
      <c r="G532" s="12">
        <v>7.0000000000000007E-2</v>
      </c>
    </row>
    <row r="533" spans="1:7" s="2" customFormat="1" x14ac:dyDescent="0.25">
      <c r="A533" s="13">
        <f t="shared" si="8"/>
        <v>485</v>
      </c>
      <c r="B533" s="10">
        <v>1211620</v>
      </c>
      <c r="C533" s="10" t="s">
        <v>304</v>
      </c>
      <c r="D533" s="2" t="s">
        <v>319</v>
      </c>
      <c r="E533" s="10">
        <f>IFERROR(VLOOKUP(B533,[1]Лист2!C$1:F$65536,4,0),"")</f>
        <v>30</v>
      </c>
      <c r="F533" s="11">
        <v>47.25</v>
      </c>
      <c r="G533" s="12">
        <v>7.0000000000000007E-2</v>
      </c>
    </row>
    <row r="534" spans="1:7" s="2" customFormat="1" x14ac:dyDescent="0.25">
      <c r="A534" s="13">
        <f t="shared" si="8"/>
        <v>486</v>
      </c>
      <c r="B534" s="10">
        <v>1210162</v>
      </c>
      <c r="C534" s="10">
        <v>435299</v>
      </c>
      <c r="D534" s="2" t="s">
        <v>893</v>
      </c>
      <c r="E534" s="10">
        <f>IFERROR(VLOOKUP(B534,[1]Лист2!C$1:F$65536,4,0),"")</f>
        <v>25</v>
      </c>
      <c r="F534" s="11">
        <v>13.68</v>
      </c>
      <c r="G534" s="12">
        <v>7.0000000000000007E-2</v>
      </c>
    </row>
    <row r="535" spans="1:7" s="2" customFormat="1" x14ac:dyDescent="0.25">
      <c r="A535" s="13">
        <f t="shared" si="8"/>
        <v>487</v>
      </c>
      <c r="B535" s="10">
        <v>1210180</v>
      </c>
      <c r="C535" s="10">
        <v>482626</v>
      </c>
      <c r="D535" s="2" t="s">
        <v>894</v>
      </c>
      <c r="E535" s="10">
        <f>IFERROR(VLOOKUP(B535,[1]Лист2!C$1:F$65536,4,0),"")</f>
        <v>6</v>
      </c>
      <c r="F535" s="11">
        <v>263.58999999999997</v>
      </c>
      <c r="G535" s="12">
        <v>7.0000000000000007E-2</v>
      </c>
    </row>
    <row r="536" spans="1:7" s="2" customFormat="1" x14ac:dyDescent="0.25">
      <c r="A536" s="13">
        <f t="shared" si="8"/>
        <v>488</v>
      </c>
      <c r="B536" s="10">
        <v>1211623</v>
      </c>
      <c r="C536" s="10" t="s">
        <v>304</v>
      </c>
      <c r="D536" s="2" t="s">
        <v>357</v>
      </c>
      <c r="E536" s="10">
        <f>IFERROR(VLOOKUP(B536,[1]Лист2!C$1:F$65536,4,0),"")</f>
        <v>25</v>
      </c>
      <c r="F536" s="11">
        <v>50.93</v>
      </c>
      <c r="G536" s="12">
        <v>7.0000000000000007E-2</v>
      </c>
    </row>
    <row r="537" spans="1:7" s="2" customFormat="1" x14ac:dyDescent="0.25">
      <c r="A537" s="13">
        <f t="shared" si="8"/>
        <v>489</v>
      </c>
      <c r="B537" s="10">
        <v>1210109</v>
      </c>
      <c r="C537" s="10">
        <v>435301</v>
      </c>
      <c r="D537" s="2" t="s">
        <v>895</v>
      </c>
      <c r="E537" s="10">
        <f>IFERROR(VLOOKUP(B537,[1]Лист2!C$1:F$65536,4,0),"")</f>
        <v>40</v>
      </c>
      <c r="F537" s="11">
        <v>55.86</v>
      </c>
      <c r="G537" s="12">
        <v>7.0000000000000007E-2</v>
      </c>
    </row>
    <row r="538" spans="1:7" s="2" customFormat="1" x14ac:dyDescent="0.25">
      <c r="A538" s="13">
        <f t="shared" si="8"/>
        <v>490</v>
      </c>
      <c r="B538" s="10">
        <v>1211605</v>
      </c>
      <c r="C538" s="10" t="s">
        <v>304</v>
      </c>
      <c r="D538" s="2" t="s">
        <v>896</v>
      </c>
      <c r="E538" s="10">
        <f>IFERROR(VLOOKUP(B538,[1]Лист2!C$1:F$65536,4,0),"")</f>
        <v>45</v>
      </c>
      <c r="F538" s="11">
        <v>30.1</v>
      </c>
      <c r="G538" s="12">
        <v>7.0000000000000007E-2</v>
      </c>
    </row>
    <row r="539" spans="1:7" s="2" customFormat="1" x14ac:dyDescent="0.25">
      <c r="A539" s="13">
        <f t="shared" si="8"/>
        <v>491</v>
      </c>
      <c r="B539" s="10">
        <v>1211653</v>
      </c>
      <c r="C539" s="10" t="s">
        <v>304</v>
      </c>
      <c r="D539" s="2" t="s">
        <v>2273</v>
      </c>
      <c r="E539" s="10"/>
      <c r="F539" s="11">
        <v>30</v>
      </c>
      <c r="G539" s="12">
        <v>7.0000000000000007E-2</v>
      </c>
    </row>
    <row r="540" spans="1:7" s="2" customFormat="1" x14ac:dyDescent="0.25">
      <c r="A540" s="13">
        <f t="shared" si="8"/>
        <v>492</v>
      </c>
      <c r="B540" s="10">
        <v>1210108</v>
      </c>
      <c r="C540" s="10">
        <v>435303</v>
      </c>
      <c r="D540" s="2" t="s">
        <v>897</v>
      </c>
      <c r="E540" s="10">
        <f>IFERROR(VLOOKUP(B540,[1]Лист2!C$1:F$65536,4,0),"")</f>
        <v>40</v>
      </c>
      <c r="F540" s="11">
        <v>35.03</v>
      </c>
      <c r="G540" s="12">
        <v>7.0000000000000007E-2</v>
      </c>
    </row>
    <row r="541" spans="1:7" s="2" customFormat="1" x14ac:dyDescent="0.25">
      <c r="A541" s="13">
        <f t="shared" si="8"/>
        <v>493</v>
      </c>
      <c r="B541" s="10">
        <v>1211614</v>
      </c>
      <c r="C541" s="10" t="s">
        <v>304</v>
      </c>
      <c r="D541" s="2" t="s">
        <v>898</v>
      </c>
      <c r="E541" s="10">
        <f>IFERROR(VLOOKUP(B541,[1]Лист2!C$1:F$65536,4,0),"")</f>
        <v>40</v>
      </c>
      <c r="F541" s="11">
        <v>36.380000000000003</v>
      </c>
      <c r="G541" s="12">
        <v>7.0000000000000007E-2</v>
      </c>
    </row>
    <row r="542" spans="1:7" s="2" customFormat="1" x14ac:dyDescent="0.25">
      <c r="A542" s="13">
        <f t="shared" si="8"/>
        <v>494</v>
      </c>
      <c r="B542" s="10">
        <v>1210107</v>
      </c>
      <c r="C542" s="10">
        <v>435304</v>
      </c>
      <c r="D542" s="2" t="s">
        <v>899</v>
      </c>
      <c r="E542" s="10">
        <f>IFERROR(VLOOKUP(B542,[1]Лист2!C$1:F$65536,4,0),"")</f>
        <v>40</v>
      </c>
      <c r="F542" s="11">
        <v>27.6</v>
      </c>
      <c r="G542" s="12">
        <v>7.0000000000000007E-2</v>
      </c>
    </row>
    <row r="543" spans="1:7" s="2" customFormat="1" x14ac:dyDescent="0.25">
      <c r="A543" s="13">
        <f t="shared" si="8"/>
        <v>495</v>
      </c>
      <c r="B543" s="10">
        <v>1210178</v>
      </c>
      <c r="C543" s="10">
        <v>482633</v>
      </c>
      <c r="D543" s="2" t="s">
        <v>901</v>
      </c>
      <c r="E543" s="10">
        <f>IFERROR(VLOOKUP(B543,[1]Лист2!C$1:F$65536,4,0),"")</f>
        <v>35</v>
      </c>
      <c r="F543" s="11">
        <v>32.31</v>
      </c>
      <c r="G543" s="12">
        <v>7.0000000000000007E-2</v>
      </c>
    </row>
    <row r="544" spans="1:7" s="2" customFormat="1" x14ac:dyDescent="0.25">
      <c r="A544" s="13">
        <f t="shared" si="8"/>
        <v>496</v>
      </c>
      <c r="B544" s="10">
        <v>1211647</v>
      </c>
      <c r="C544" s="10" t="s">
        <v>304</v>
      </c>
      <c r="D544" s="2" t="s">
        <v>462</v>
      </c>
      <c r="E544" s="10">
        <f>IFERROR(VLOOKUP(B544,[1]Лист2!C$1:F$65536,4,0),"")</f>
        <v>30</v>
      </c>
      <c r="F544" s="11">
        <v>57</v>
      </c>
      <c r="G544" s="12">
        <v>7.0000000000000007E-2</v>
      </c>
    </row>
    <row r="545" spans="1:7" s="2" customFormat="1" x14ac:dyDescent="0.25">
      <c r="A545" s="13">
        <f t="shared" si="8"/>
        <v>497</v>
      </c>
      <c r="B545" s="10">
        <v>1210106</v>
      </c>
      <c r="C545" s="10">
        <v>435305</v>
      </c>
      <c r="D545" s="2" t="s">
        <v>902</v>
      </c>
      <c r="E545" s="10">
        <f>IFERROR(VLOOKUP(B545,[1]Лист2!C$1:F$65536,4,0),"")</f>
        <v>50</v>
      </c>
      <c r="F545" s="11">
        <v>63.82</v>
      </c>
      <c r="G545" s="12">
        <v>7.0000000000000007E-2</v>
      </c>
    </row>
    <row r="546" spans="1:7" s="2" customFormat="1" x14ac:dyDescent="0.25">
      <c r="A546" s="13">
        <f t="shared" si="8"/>
        <v>498</v>
      </c>
      <c r="B546" s="10">
        <v>1210175</v>
      </c>
      <c r="C546" s="10">
        <v>482636</v>
      </c>
      <c r="D546" s="2" t="s">
        <v>903</v>
      </c>
      <c r="E546" s="10">
        <f>IFERROR(VLOOKUP(B546,[1]Лист2!C$1:F$65536,4,0),"")</f>
        <v>50</v>
      </c>
      <c r="F546" s="11">
        <v>30.63</v>
      </c>
      <c r="G546" s="12">
        <v>7.0000000000000007E-2</v>
      </c>
    </row>
    <row r="547" spans="1:7" s="2" customFormat="1" x14ac:dyDescent="0.25">
      <c r="A547" s="13">
        <f t="shared" si="8"/>
        <v>499</v>
      </c>
      <c r="B547" s="10">
        <v>1210105</v>
      </c>
      <c r="C547" s="10">
        <v>435306</v>
      </c>
      <c r="D547" s="2" t="s">
        <v>904</v>
      </c>
      <c r="E547" s="10">
        <f>IFERROR(VLOOKUP(B547,[1]Лист2!C$1:F$65536,4,0),"")</f>
        <v>40</v>
      </c>
      <c r="F547" s="11">
        <v>32.21</v>
      </c>
      <c r="G547" s="12">
        <v>7.0000000000000007E-2</v>
      </c>
    </row>
    <row r="548" spans="1:7" s="2" customFormat="1" x14ac:dyDescent="0.25">
      <c r="A548" s="13">
        <f t="shared" si="8"/>
        <v>500</v>
      </c>
      <c r="B548" s="10">
        <v>1210104</v>
      </c>
      <c r="C548" s="10">
        <v>435308</v>
      </c>
      <c r="D548" s="2" t="s">
        <v>905</v>
      </c>
      <c r="E548" s="10">
        <f>IFERROR(VLOOKUP(B548,[1]Лист2!C$1:F$65536,4,0),"")</f>
        <v>10</v>
      </c>
      <c r="F548" s="11">
        <v>29.69</v>
      </c>
      <c r="G548" s="12">
        <v>7.0000000000000007E-2</v>
      </c>
    </row>
    <row r="549" spans="1:7" s="2" customFormat="1" x14ac:dyDescent="0.25">
      <c r="A549" s="13">
        <f t="shared" si="8"/>
        <v>501</v>
      </c>
      <c r="B549" s="10">
        <v>1211613</v>
      </c>
      <c r="C549" s="10" t="s">
        <v>304</v>
      </c>
      <c r="D549" s="2" t="s">
        <v>307</v>
      </c>
      <c r="E549" s="10">
        <f>IFERROR(VLOOKUP(B549,[1]Лист2!C$1:F$65536,4,0),"")</f>
        <v>70</v>
      </c>
      <c r="F549" s="11">
        <v>23.15</v>
      </c>
      <c r="G549" s="12">
        <v>7.0000000000000007E-2</v>
      </c>
    </row>
    <row r="550" spans="1:7" s="2" customFormat="1" x14ac:dyDescent="0.25">
      <c r="A550" s="13">
        <f t="shared" si="8"/>
        <v>502</v>
      </c>
      <c r="B550" s="10">
        <v>1210174</v>
      </c>
      <c r="C550" s="10">
        <v>435309</v>
      </c>
      <c r="D550" s="2" t="s">
        <v>906</v>
      </c>
      <c r="E550" s="10">
        <f>IFERROR(VLOOKUP(B550,[1]Лист2!C$1:F$65536,4,0),"")</f>
        <v>35</v>
      </c>
      <c r="F550" s="11">
        <v>41</v>
      </c>
      <c r="G550" s="12">
        <v>7.0000000000000007E-2</v>
      </c>
    </row>
    <row r="551" spans="1:7" s="2" customFormat="1" x14ac:dyDescent="0.25">
      <c r="A551" s="13">
        <f t="shared" si="8"/>
        <v>503</v>
      </c>
      <c r="B551" s="10">
        <v>1210103</v>
      </c>
      <c r="C551" s="10">
        <v>435312</v>
      </c>
      <c r="D551" s="2" t="s">
        <v>907</v>
      </c>
      <c r="E551" s="10">
        <f>IFERROR(VLOOKUP(B551,[1]Лист2!C$1:F$65536,4,0),"")</f>
        <v>45</v>
      </c>
      <c r="F551" s="11">
        <v>76.31</v>
      </c>
      <c r="G551" s="12">
        <v>7.0000000000000007E-2</v>
      </c>
    </row>
    <row r="552" spans="1:7" s="2" customFormat="1" x14ac:dyDescent="0.25">
      <c r="A552" s="13">
        <f t="shared" si="8"/>
        <v>504</v>
      </c>
      <c r="B552" s="10">
        <v>1210102</v>
      </c>
      <c r="C552" s="10">
        <v>435313</v>
      </c>
      <c r="D552" s="2" t="s">
        <v>908</v>
      </c>
      <c r="E552" s="10">
        <f>IFERROR(VLOOKUP(B552,[1]Лист2!C$1:F$65536,4,0),"")</f>
        <v>35</v>
      </c>
      <c r="F552" s="11">
        <v>36.72</v>
      </c>
      <c r="G552" s="12">
        <v>7.0000000000000007E-2</v>
      </c>
    </row>
    <row r="553" spans="1:7" s="2" customFormat="1" x14ac:dyDescent="0.25">
      <c r="A553" s="13">
        <f t="shared" si="8"/>
        <v>505</v>
      </c>
      <c r="B553" s="10">
        <v>1210101</v>
      </c>
      <c r="C553" s="10">
        <v>435314</v>
      </c>
      <c r="D553" s="2" t="s">
        <v>909</v>
      </c>
      <c r="E553" s="10">
        <f>IFERROR(VLOOKUP(B553,[1]Лист2!C$1:F$65536,4,0),"")</f>
        <v>40</v>
      </c>
      <c r="F553" s="11">
        <v>33.340000000000003</v>
      </c>
      <c r="G553" s="12">
        <v>7.0000000000000007E-2</v>
      </c>
    </row>
    <row r="554" spans="1:7" s="2" customFormat="1" x14ac:dyDescent="0.25">
      <c r="A554" s="13">
        <f t="shared" si="8"/>
        <v>506</v>
      </c>
      <c r="B554" s="10">
        <v>1211610</v>
      </c>
      <c r="C554" s="10" t="s">
        <v>304</v>
      </c>
      <c r="D554" s="2" t="s">
        <v>910</v>
      </c>
      <c r="E554" s="10">
        <f>IFERROR(VLOOKUP(B554,[1]Лист2!C$1:F$65536,4,0),"")</f>
        <v>450</v>
      </c>
      <c r="F554" s="11">
        <v>2.25</v>
      </c>
      <c r="G554" s="12">
        <v>7.0000000000000007E-2</v>
      </c>
    </row>
    <row r="555" spans="1:7" s="2" customFormat="1" x14ac:dyDescent="0.25">
      <c r="A555" s="13">
        <f t="shared" si="8"/>
        <v>507</v>
      </c>
      <c r="B555" s="10">
        <v>1211650</v>
      </c>
      <c r="C555" s="10" t="s">
        <v>304</v>
      </c>
      <c r="D555" s="2" t="s">
        <v>1817</v>
      </c>
      <c r="E555" s="10">
        <f>IFERROR(VLOOKUP(B555,[1]Лист2!C$1:F$65536,4,0),"")</f>
        <v>150</v>
      </c>
      <c r="F555" s="11">
        <v>8.5</v>
      </c>
      <c r="G555" s="12">
        <v>7.0000000000000007E-2</v>
      </c>
    </row>
    <row r="556" spans="1:7" s="2" customFormat="1" x14ac:dyDescent="0.25">
      <c r="A556" s="13">
        <f t="shared" si="8"/>
        <v>508</v>
      </c>
      <c r="B556" s="10">
        <v>1210153</v>
      </c>
      <c r="C556" s="10">
        <v>435315</v>
      </c>
      <c r="D556" s="2" t="s">
        <v>911</v>
      </c>
      <c r="E556" s="10">
        <f>IFERROR(VLOOKUP(B556,[1]Лист2!C$1:F$65536,4,0),"")</f>
        <v>350</v>
      </c>
      <c r="F556" s="11">
        <v>2.79</v>
      </c>
      <c r="G556" s="12">
        <v>7.0000000000000007E-2</v>
      </c>
    </row>
    <row r="557" spans="1:7" s="2" customFormat="1" x14ac:dyDescent="0.25">
      <c r="A557" s="13">
        <f t="shared" si="8"/>
        <v>509</v>
      </c>
      <c r="B557" s="10">
        <v>1211652</v>
      </c>
      <c r="C557" s="10" t="s">
        <v>304</v>
      </c>
      <c r="D557" s="2" t="s">
        <v>2274</v>
      </c>
      <c r="E557" s="10">
        <f>IFERROR(VLOOKUP(B557,[1]Лист2!C$1:F$65536,4,0),"")</f>
        <v>110</v>
      </c>
      <c r="F557" s="11">
        <v>9.5</v>
      </c>
      <c r="G557" s="12">
        <v>7.0000000000000007E-2</v>
      </c>
    </row>
    <row r="558" spans="1:7" s="2" customFormat="1" x14ac:dyDescent="0.25">
      <c r="A558" s="13">
        <f t="shared" si="8"/>
        <v>510</v>
      </c>
      <c r="B558" s="10">
        <v>1210150</v>
      </c>
      <c r="C558" s="10">
        <v>435318</v>
      </c>
      <c r="D558" s="2" t="s">
        <v>912</v>
      </c>
      <c r="E558" s="10">
        <f>IFERROR(VLOOKUP(B558,[1]Лист2!C$1:F$65536,4,0),"")</f>
        <v>300</v>
      </c>
      <c r="F558" s="11">
        <v>2.08</v>
      </c>
      <c r="G558" s="12">
        <v>7.0000000000000007E-2</v>
      </c>
    </row>
    <row r="559" spans="1:7" s="2" customFormat="1" x14ac:dyDescent="0.25">
      <c r="A559" s="13">
        <f t="shared" si="8"/>
        <v>511</v>
      </c>
      <c r="B559" s="10">
        <v>1210152</v>
      </c>
      <c r="C559" s="10">
        <v>435319</v>
      </c>
      <c r="D559" s="2" t="s">
        <v>913</v>
      </c>
      <c r="E559" s="10">
        <f>IFERROR(VLOOKUP(B559,[1]Лист2!C$1:F$65536,4,0),"")</f>
        <v>400</v>
      </c>
      <c r="F559" s="11">
        <v>2.4900000000000002</v>
      </c>
      <c r="G559" s="12">
        <v>7.0000000000000007E-2</v>
      </c>
    </row>
    <row r="560" spans="1:7" s="2" customFormat="1" x14ac:dyDescent="0.25">
      <c r="A560" s="13">
        <f t="shared" si="8"/>
        <v>512</v>
      </c>
      <c r="B560" s="10">
        <v>1210149</v>
      </c>
      <c r="C560" s="10">
        <v>435320</v>
      </c>
      <c r="D560" s="2" t="s">
        <v>914</v>
      </c>
      <c r="E560" s="10">
        <f>IFERROR(VLOOKUP(B560,[1]Лист2!C$1:F$65536,4,0),"")</f>
        <v>400</v>
      </c>
      <c r="F560" s="11">
        <v>2.4699999999999998</v>
      </c>
      <c r="G560" s="12">
        <v>7.0000000000000007E-2</v>
      </c>
    </row>
    <row r="561" spans="1:7" s="2" customFormat="1" x14ac:dyDescent="0.25">
      <c r="A561" s="13">
        <f t="shared" si="8"/>
        <v>513</v>
      </c>
      <c r="B561" s="10">
        <v>1210151</v>
      </c>
      <c r="C561" s="10">
        <v>435317</v>
      </c>
      <c r="D561" s="2" t="s">
        <v>915</v>
      </c>
      <c r="E561" s="10">
        <f>IFERROR(VLOOKUP(B561,[1]Лист2!C$1:F$65536,4,0),"")</f>
        <v>200</v>
      </c>
      <c r="F561" s="11">
        <v>4.24</v>
      </c>
      <c r="G561" s="12">
        <v>7.0000000000000007E-2</v>
      </c>
    </row>
    <row r="562" spans="1:7" s="2" customFormat="1" x14ac:dyDescent="0.25">
      <c r="A562" s="13">
        <f t="shared" si="8"/>
        <v>514</v>
      </c>
      <c r="B562" s="10">
        <v>1210171</v>
      </c>
      <c r="C562" s="10">
        <v>435316</v>
      </c>
      <c r="D562" s="2" t="s">
        <v>916</v>
      </c>
      <c r="E562" s="10">
        <f>IFERROR(VLOOKUP(B562,[1]Лист2!C$1:F$65536,4,0),"")</f>
        <v>7</v>
      </c>
      <c r="F562" s="11">
        <v>124.28</v>
      </c>
      <c r="G562" s="12">
        <v>7.0000000000000007E-2</v>
      </c>
    </row>
    <row r="563" spans="1:7" s="2" customFormat="1" ht="30" x14ac:dyDescent="0.25">
      <c r="A563" s="13">
        <f t="shared" si="8"/>
        <v>515</v>
      </c>
      <c r="B563" s="10">
        <v>1210168</v>
      </c>
      <c r="C563" s="10">
        <v>435324</v>
      </c>
      <c r="D563" s="2" t="s">
        <v>917</v>
      </c>
      <c r="E563" s="10">
        <f>IFERROR(VLOOKUP(B563,[1]Лист2!C$1:F$65536,4,0),"")</f>
        <v>20</v>
      </c>
      <c r="F563" s="11">
        <v>67.34</v>
      </c>
      <c r="G563" s="12">
        <v>7.0000000000000007E-2</v>
      </c>
    </row>
    <row r="564" spans="1:7" s="2" customFormat="1" x14ac:dyDescent="0.25">
      <c r="A564" s="13">
        <f t="shared" si="8"/>
        <v>516</v>
      </c>
      <c r="B564" s="10">
        <v>1211603</v>
      </c>
      <c r="C564" s="10" t="s">
        <v>304</v>
      </c>
      <c r="D564" s="2" t="s">
        <v>918</v>
      </c>
      <c r="E564" s="10"/>
      <c r="F564" s="11">
        <v>5.22</v>
      </c>
      <c r="G564" s="12">
        <v>7.0000000000000007E-2</v>
      </c>
    </row>
    <row r="565" spans="1:7" s="2" customFormat="1" x14ac:dyDescent="0.25">
      <c r="A565" s="13">
        <f t="shared" si="8"/>
        <v>517</v>
      </c>
      <c r="B565" s="10">
        <v>1211609</v>
      </c>
      <c r="C565" s="10" t="s">
        <v>304</v>
      </c>
      <c r="D565" s="2" t="s">
        <v>919</v>
      </c>
      <c r="E565" s="10">
        <f>IFERROR(VLOOKUP(B565,[1]Лист2!C$1:F$65536,4,0),"")</f>
        <v>150</v>
      </c>
      <c r="F565" s="11">
        <v>4.17</v>
      </c>
      <c r="G565" s="12">
        <v>7.0000000000000007E-2</v>
      </c>
    </row>
    <row r="566" spans="1:7" s="2" customFormat="1" x14ac:dyDescent="0.25">
      <c r="A566" s="13">
        <f t="shared" si="8"/>
        <v>518</v>
      </c>
      <c r="B566" s="10">
        <v>1210146</v>
      </c>
      <c r="C566" s="10">
        <v>435329</v>
      </c>
      <c r="D566" s="2" t="s">
        <v>920</v>
      </c>
      <c r="E566" s="10">
        <f>IFERROR(VLOOKUP(B566,[1]Лист2!C$1:F$65536,4,0),"")</f>
        <v>125</v>
      </c>
      <c r="F566" s="11">
        <v>4.8100000000000005</v>
      </c>
      <c r="G566" s="12">
        <v>7.0000000000000007E-2</v>
      </c>
    </row>
    <row r="567" spans="1:7" s="2" customFormat="1" x14ac:dyDescent="0.25">
      <c r="A567" s="13">
        <f t="shared" si="8"/>
        <v>519</v>
      </c>
      <c r="B567" s="10">
        <v>1211645</v>
      </c>
      <c r="C567" s="10" t="s">
        <v>304</v>
      </c>
      <c r="D567" s="2" t="s">
        <v>463</v>
      </c>
      <c r="E567" s="10">
        <f>IFERROR(VLOOKUP(B567,[1]Лист2!C$1:F$65536,4,0),"")</f>
        <v>120</v>
      </c>
      <c r="F567" s="11">
        <v>6.5</v>
      </c>
      <c r="G567" s="12">
        <v>7.0000000000000007E-2</v>
      </c>
    </row>
    <row r="568" spans="1:7" s="2" customFormat="1" x14ac:dyDescent="0.25">
      <c r="A568" s="13">
        <f t="shared" si="8"/>
        <v>520</v>
      </c>
      <c r="B568" s="10">
        <v>1210148</v>
      </c>
      <c r="C568" s="10">
        <v>435331</v>
      </c>
      <c r="D568" s="2" t="s">
        <v>921</v>
      </c>
      <c r="E568" s="10">
        <f>IFERROR(VLOOKUP(B568,[1]Лист2!C$1:F$65536,4,0),"")</f>
        <v>100</v>
      </c>
      <c r="F568" s="11">
        <v>6</v>
      </c>
      <c r="G568" s="12">
        <v>7.0000000000000007E-2</v>
      </c>
    </row>
    <row r="569" spans="1:7" s="2" customFormat="1" x14ac:dyDescent="0.25">
      <c r="A569" s="13">
        <f t="shared" si="8"/>
        <v>521</v>
      </c>
      <c r="B569" s="10">
        <v>1210145</v>
      </c>
      <c r="C569" s="10">
        <v>435332</v>
      </c>
      <c r="D569" s="2" t="s">
        <v>922</v>
      </c>
      <c r="E569" s="10">
        <f>IFERROR(VLOOKUP(B569,[1]Лист2!C$1:F$65536,4,0),"")</f>
        <v>125</v>
      </c>
      <c r="F569" s="11">
        <v>3.8</v>
      </c>
      <c r="G569" s="12">
        <v>7.0000000000000007E-2</v>
      </c>
    </row>
    <row r="570" spans="1:7" s="2" customFormat="1" x14ac:dyDescent="0.25">
      <c r="A570" s="13">
        <f t="shared" si="8"/>
        <v>522</v>
      </c>
      <c r="B570" s="10">
        <v>1210147</v>
      </c>
      <c r="C570" s="10">
        <v>435333</v>
      </c>
      <c r="D570" s="2" t="s">
        <v>923</v>
      </c>
      <c r="E570" s="10">
        <f>IFERROR(VLOOKUP(B570,[1]Лист2!C$1:F$65536,4,0),"")</f>
        <v>100</v>
      </c>
      <c r="F570" s="11">
        <v>7.3</v>
      </c>
      <c r="G570" s="12">
        <v>7.0000000000000007E-2</v>
      </c>
    </row>
    <row r="571" spans="1:7" s="2" customFormat="1" x14ac:dyDescent="0.25">
      <c r="A571" s="13">
        <f t="shared" si="8"/>
        <v>523</v>
      </c>
      <c r="B571" s="10">
        <v>1211622</v>
      </c>
      <c r="C571" s="10" t="s">
        <v>304</v>
      </c>
      <c r="D571" s="2" t="s">
        <v>358</v>
      </c>
      <c r="E571" s="10"/>
      <c r="F571" s="11">
        <v>4.62</v>
      </c>
      <c r="G571" s="12">
        <v>7.0000000000000007E-2</v>
      </c>
    </row>
    <row r="572" spans="1:7" s="2" customFormat="1" x14ac:dyDescent="0.25">
      <c r="A572" s="13">
        <f t="shared" si="8"/>
        <v>524</v>
      </c>
      <c r="B572" s="10">
        <v>1210142</v>
      </c>
      <c r="C572" s="10">
        <v>435334</v>
      </c>
      <c r="D572" s="2" t="s">
        <v>924</v>
      </c>
      <c r="E572" s="10">
        <f>IFERROR(VLOOKUP(B572,[1]Лист2!C$1:F$65536,4,0),"")</f>
        <v>80</v>
      </c>
      <c r="F572" s="11">
        <v>7.46</v>
      </c>
      <c r="G572" s="12">
        <v>7.0000000000000007E-2</v>
      </c>
    </row>
    <row r="573" spans="1:7" s="2" customFormat="1" x14ac:dyDescent="0.25">
      <c r="A573" s="13">
        <f t="shared" si="8"/>
        <v>525</v>
      </c>
      <c r="B573" s="10">
        <v>1210144</v>
      </c>
      <c r="C573" s="10">
        <v>435336</v>
      </c>
      <c r="D573" s="2" t="s">
        <v>925</v>
      </c>
      <c r="E573" s="10">
        <f>IFERROR(VLOOKUP(B573,[1]Лист2!C$1:F$65536,4,0),"")</f>
        <v>100</v>
      </c>
      <c r="F573" s="11">
        <v>9.69</v>
      </c>
      <c r="G573" s="12">
        <v>7.0000000000000007E-2</v>
      </c>
    </row>
    <row r="574" spans="1:7" s="2" customFormat="1" x14ac:dyDescent="0.25">
      <c r="A574" s="13">
        <f t="shared" si="8"/>
        <v>526</v>
      </c>
      <c r="B574" s="10">
        <v>1210141</v>
      </c>
      <c r="C574" s="10">
        <v>435338</v>
      </c>
      <c r="D574" s="2" t="s">
        <v>926</v>
      </c>
      <c r="E574" s="10">
        <f>IFERROR(VLOOKUP(B574,[1]Лист2!C$1:F$65536,4,0),"")</f>
        <v>100</v>
      </c>
      <c r="F574" s="11">
        <v>5.41</v>
      </c>
      <c r="G574" s="12">
        <v>7.0000000000000007E-2</v>
      </c>
    </row>
    <row r="575" spans="1:7" s="2" customFormat="1" x14ac:dyDescent="0.25">
      <c r="A575" s="13">
        <f t="shared" si="8"/>
        <v>527</v>
      </c>
      <c r="B575" s="10">
        <v>1210143</v>
      </c>
      <c r="C575" s="10">
        <v>435670</v>
      </c>
      <c r="D575" s="2" t="s">
        <v>927</v>
      </c>
      <c r="E575" s="10">
        <f>IFERROR(VLOOKUP(B575,[1]Лист2!C$1:F$65536,4,0),"")</f>
        <v>50</v>
      </c>
      <c r="F575" s="11">
        <v>9.74</v>
      </c>
      <c r="G575" s="12">
        <v>7.0000000000000007E-2</v>
      </c>
    </row>
    <row r="576" spans="1:7" s="2" customFormat="1" x14ac:dyDescent="0.25">
      <c r="A576" s="13">
        <f t="shared" si="8"/>
        <v>528</v>
      </c>
      <c r="B576" s="10">
        <v>1210138</v>
      </c>
      <c r="C576" s="10">
        <v>435344</v>
      </c>
      <c r="D576" s="2" t="s">
        <v>928</v>
      </c>
      <c r="E576" s="10">
        <f>IFERROR(VLOOKUP(B576,[1]Лист2!C$1:F$65536,4,0),"")</f>
        <v>50</v>
      </c>
      <c r="F576" s="11">
        <v>7.74</v>
      </c>
      <c r="G576" s="12">
        <v>7.0000000000000007E-2</v>
      </c>
    </row>
    <row r="577" spans="1:7" s="2" customFormat="1" x14ac:dyDescent="0.25">
      <c r="A577" s="13">
        <f t="shared" si="8"/>
        <v>529</v>
      </c>
      <c r="B577" s="10">
        <v>1210186</v>
      </c>
      <c r="C577" s="10">
        <v>435344</v>
      </c>
      <c r="D577" s="2" t="s">
        <v>929</v>
      </c>
      <c r="E577" s="10"/>
      <c r="F577" s="11">
        <v>6.77</v>
      </c>
      <c r="G577" s="12">
        <v>7.0000000000000007E-2</v>
      </c>
    </row>
    <row r="578" spans="1:7" s="2" customFormat="1" x14ac:dyDescent="0.25">
      <c r="A578" s="13">
        <f t="shared" si="8"/>
        <v>530</v>
      </c>
      <c r="B578" s="10">
        <v>1210140</v>
      </c>
      <c r="C578" s="10">
        <v>435346</v>
      </c>
      <c r="D578" s="2" t="s">
        <v>930</v>
      </c>
      <c r="E578" s="10">
        <f>IFERROR(VLOOKUP(B578,[1]Лист2!C$1:F$65536,4,0),"")</f>
        <v>75</v>
      </c>
      <c r="F578" s="11">
        <v>10.1</v>
      </c>
      <c r="G578" s="12">
        <v>7.0000000000000007E-2</v>
      </c>
    </row>
    <row r="579" spans="1:7" s="2" customFormat="1" x14ac:dyDescent="0.25">
      <c r="A579" s="13">
        <f t="shared" si="8"/>
        <v>531</v>
      </c>
      <c r="B579" s="10">
        <v>1210165</v>
      </c>
      <c r="C579" s="10">
        <v>435347</v>
      </c>
      <c r="D579" s="2" t="s">
        <v>931</v>
      </c>
      <c r="E579" s="10">
        <f>IFERROR(VLOOKUP(B579,[1]Лист2!C$1:F$65536,4,0),"")</f>
        <v>40</v>
      </c>
      <c r="F579" s="11">
        <v>23.61</v>
      </c>
      <c r="G579" s="12">
        <v>7.0000000000000007E-2</v>
      </c>
    </row>
    <row r="580" spans="1:7" s="2" customFormat="1" x14ac:dyDescent="0.25">
      <c r="A580" s="13">
        <f t="shared" si="8"/>
        <v>532</v>
      </c>
      <c r="B580" s="10">
        <v>1211616</v>
      </c>
      <c r="C580" s="10" t="s">
        <v>304</v>
      </c>
      <c r="D580" s="2" t="s">
        <v>932</v>
      </c>
      <c r="E580" s="10">
        <f>IFERROR(VLOOKUP(B580,[1]Лист2!C$1:F$65536,4,0),"")</f>
        <v>60</v>
      </c>
      <c r="F580" s="11">
        <v>8.9499999999999993</v>
      </c>
      <c r="G580" s="12">
        <v>7.0000000000000007E-2</v>
      </c>
    </row>
    <row r="581" spans="1:7" s="2" customFormat="1" x14ac:dyDescent="0.25">
      <c r="A581" s="13">
        <f t="shared" si="8"/>
        <v>533</v>
      </c>
      <c r="B581" s="10">
        <v>1210137</v>
      </c>
      <c r="C581" s="10">
        <v>435348</v>
      </c>
      <c r="D581" s="2" t="s">
        <v>933</v>
      </c>
      <c r="E581" s="10">
        <f>IFERROR(VLOOKUP(B581,[1]Лист2!C$1:F$65536,4,0),"")</f>
        <v>75</v>
      </c>
      <c r="F581" s="11">
        <v>5.22</v>
      </c>
      <c r="G581" s="12">
        <v>7.0000000000000007E-2</v>
      </c>
    </row>
    <row r="582" spans="1:7" s="2" customFormat="1" x14ac:dyDescent="0.25">
      <c r="A582" s="13">
        <f t="shared" si="8"/>
        <v>534</v>
      </c>
      <c r="B582" s="10">
        <v>1210139</v>
      </c>
      <c r="C582" s="10">
        <v>435340</v>
      </c>
      <c r="D582" s="2" t="s">
        <v>935</v>
      </c>
      <c r="E582" s="10">
        <f>IFERROR(VLOOKUP(B582,[1]Лист2!C$1:F$65536,4,0),"")</f>
        <v>40</v>
      </c>
      <c r="F582" s="11">
        <v>10.5</v>
      </c>
      <c r="G582" s="12">
        <v>7.0000000000000007E-2</v>
      </c>
    </row>
    <row r="583" spans="1:7" s="2" customFormat="1" x14ac:dyDescent="0.25">
      <c r="A583" s="13">
        <f t="shared" si="8"/>
        <v>535</v>
      </c>
      <c r="B583" s="10">
        <v>1210170</v>
      </c>
      <c r="C583" s="10">
        <v>435341</v>
      </c>
      <c r="D583" s="2" t="s">
        <v>936</v>
      </c>
      <c r="E583" s="10">
        <f>IFERROR(VLOOKUP(B583,[1]Лист2!C$1:F$65536,4,0),"")</f>
        <v>20</v>
      </c>
      <c r="F583" s="11">
        <v>77.680000000000007</v>
      </c>
      <c r="G583" s="12">
        <v>7.0000000000000007E-2</v>
      </c>
    </row>
    <row r="584" spans="1:7" s="2" customFormat="1" x14ac:dyDescent="0.25">
      <c r="A584" s="13">
        <f t="shared" si="8"/>
        <v>536</v>
      </c>
      <c r="B584" s="10">
        <v>1210166</v>
      </c>
      <c r="C584" s="10">
        <v>435350</v>
      </c>
      <c r="D584" s="2" t="s">
        <v>937</v>
      </c>
      <c r="E584" s="10">
        <f>IFERROR(VLOOKUP(B584,[1]Лист2!C$1:F$65536,4,0),"")</f>
        <v>70</v>
      </c>
      <c r="F584" s="11">
        <v>6.49</v>
      </c>
      <c r="G584" s="12">
        <v>7.0000000000000007E-2</v>
      </c>
    </row>
    <row r="585" spans="1:7" s="2" customFormat="1" x14ac:dyDescent="0.25">
      <c r="A585" s="13" t="str">
        <f t="shared" si="8"/>
        <v/>
      </c>
      <c r="B585" s="10"/>
      <c r="C585" s="10" t="s">
        <v>304</v>
      </c>
      <c r="D585" s="2" t="s">
        <v>57</v>
      </c>
      <c r="E585" s="10" t="str">
        <f>IFERROR(VLOOKUP(B585,[1]Лист2!C$1:F$65536,4,0),"")</f>
        <v/>
      </c>
      <c r="F585" s="11"/>
      <c r="G585" s="12"/>
    </row>
    <row r="586" spans="1:7" s="2" customFormat="1" x14ac:dyDescent="0.25">
      <c r="A586" s="13">
        <f t="shared" si="8"/>
        <v>537</v>
      </c>
      <c r="B586" s="10">
        <v>1211706</v>
      </c>
      <c r="C586" s="10" t="s">
        <v>304</v>
      </c>
      <c r="D586" s="2" t="s">
        <v>1818</v>
      </c>
      <c r="E586" s="10"/>
      <c r="F586" s="11">
        <v>40</v>
      </c>
      <c r="G586" s="12">
        <v>7.0000000000000007E-2</v>
      </c>
    </row>
    <row r="587" spans="1:7" s="2" customFormat="1" x14ac:dyDescent="0.25">
      <c r="A587" s="13">
        <f t="shared" si="8"/>
        <v>538</v>
      </c>
      <c r="B587" s="10">
        <v>1211201</v>
      </c>
      <c r="C587" s="10">
        <v>272039</v>
      </c>
      <c r="D587" s="2" t="s">
        <v>938</v>
      </c>
      <c r="E587" s="10">
        <f>IFERROR(VLOOKUP(B587,[1]Лист2!C$1:F$65536,4,0),"")</f>
        <v>200</v>
      </c>
      <c r="F587" s="11">
        <v>10.23</v>
      </c>
      <c r="G587" s="12">
        <v>7.0000000000000007E-2</v>
      </c>
    </row>
    <row r="588" spans="1:7" s="2" customFormat="1" x14ac:dyDescent="0.25">
      <c r="A588" s="13">
        <f t="shared" si="8"/>
        <v>539</v>
      </c>
      <c r="B588" s="10">
        <v>1211262</v>
      </c>
      <c r="C588" s="10">
        <v>480913</v>
      </c>
      <c r="D588" s="2" t="s">
        <v>939</v>
      </c>
      <c r="E588" s="10">
        <f>IFERROR(VLOOKUP(B588,[1]Лист2!C$1:F$65536,4,0),"")</f>
        <v>120</v>
      </c>
      <c r="F588" s="11">
        <v>14.23</v>
      </c>
      <c r="G588" s="12">
        <v>7.0000000000000007E-2</v>
      </c>
    </row>
    <row r="589" spans="1:7" s="2" customFormat="1" x14ac:dyDescent="0.25">
      <c r="A589" s="13">
        <f t="shared" ref="A589:A652" si="9">IF(B589&gt;1,IF(B588&gt;1,A588+1,IF(B587&gt;1,A587+1,IF(B586&gt;1,A586+1,A585+1))),"")</f>
        <v>540</v>
      </c>
      <c r="B589" s="10">
        <v>1220111</v>
      </c>
      <c r="C589" s="10">
        <v>435429</v>
      </c>
      <c r="D589" s="2" t="s">
        <v>940</v>
      </c>
      <c r="E589" s="10">
        <f>IFERROR(VLOOKUP(B589,[1]Лист2!C$1:F$65536,4,0),"")</f>
        <v>300</v>
      </c>
      <c r="F589" s="11">
        <v>6.29</v>
      </c>
      <c r="G589" s="12">
        <v>7.0000000000000007E-2</v>
      </c>
    </row>
    <row r="590" spans="1:7" s="2" customFormat="1" ht="45" x14ac:dyDescent="0.25">
      <c r="A590" s="13">
        <f t="shared" si="9"/>
        <v>541</v>
      </c>
      <c r="B590" s="10">
        <v>1211277</v>
      </c>
      <c r="C590" s="10" t="s">
        <v>304</v>
      </c>
      <c r="D590" s="2" t="s">
        <v>359</v>
      </c>
      <c r="E590" s="10">
        <f>IFERROR(VLOOKUP(B590,[1]Лист2!C$1:F$65536,4,0),"")</f>
        <v>8</v>
      </c>
      <c r="F590" s="11">
        <v>113.4</v>
      </c>
      <c r="G590" s="12">
        <v>7.0000000000000007E-2</v>
      </c>
    </row>
    <row r="591" spans="1:7" s="2" customFormat="1" ht="30" x14ac:dyDescent="0.25">
      <c r="A591" s="13">
        <f t="shared" si="9"/>
        <v>542</v>
      </c>
      <c r="B591" s="10">
        <v>1211202</v>
      </c>
      <c r="C591" s="10">
        <v>272040</v>
      </c>
      <c r="D591" s="2" t="s">
        <v>941</v>
      </c>
      <c r="E591" s="10">
        <f>IFERROR(VLOOKUP(B591,[1]Лист2!C$1:F$65536,4,0),"")</f>
        <v>120</v>
      </c>
      <c r="F591" s="11">
        <v>10.46</v>
      </c>
      <c r="G591" s="12">
        <v>7.0000000000000007E-2</v>
      </c>
    </row>
    <row r="592" spans="1:7" s="2" customFormat="1" ht="30" x14ac:dyDescent="0.25">
      <c r="A592" s="13">
        <f t="shared" si="9"/>
        <v>543</v>
      </c>
      <c r="B592" s="10">
        <v>1211713</v>
      </c>
      <c r="C592" s="10" t="s">
        <v>304</v>
      </c>
      <c r="D592" s="2" t="s">
        <v>2275</v>
      </c>
      <c r="E592" s="10">
        <f>IFERROR(VLOOKUP(B592,[1]Лист2!C$1:F$65536,4,0),"")</f>
        <v>35</v>
      </c>
      <c r="F592" s="11">
        <v>28</v>
      </c>
      <c r="G592" s="12">
        <v>7.0000000000000007E-2</v>
      </c>
    </row>
    <row r="593" spans="1:7" s="2" customFormat="1" x14ac:dyDescent="0.25">
      <c r="A593" s="13">
        <f t="shared" si="9"/>
        <v>544</v>
      </c>
      <c r="B593" s="10">
        <v>1211245</v>
      </c>
      <c r="C593" s="10">
        <v>482546</v>
      </c>
      <c r="D593" s="2" t="s">
        <v>942</v>
      </c>
      <c r="E593" s="10">
        <f>IFERROR(VLOOKUP(B593,[1]Лист2!C$1:F$65536,4,0),"")</f>
        <v>50</v>
      </c>
      <c r="F593" s="11">
        <v>13.19</v>
      </c>
      <c r="G593" s="12">
        <v>7.0000000000000007E-2</v>
      </c>
    </row>
    <row r="594" spans="1:7" s="2" customFormat="1" x14ac:dyDescent="0.25">
      <c r="A594" s="13">
        <f t="shared" si="9"/>
        <v>545</v>
      </c>
      <c r="B594" s="10">
        <v>1211287</v>
      </c>
      <c r="C594" s="10">
        <v>272706</v>
      </c>
      <c r="D594" s="2" t="s">
        <v>943</v>
      </c>
      <c r="E594" s="10">
        <f>IFERROR(VLOOKUP(B594,[1]Лист2!C$1:F$65536,4,0),"")</f>
        <v>200</v>
      </c>
      <c r="F594" s="11">
        <v>12.66</v>
      </c>
      <c r="G594" s="12">
        <v>7.0000000000000007E-2</v>
      </c>
    </row>
    <row r="595" spans="1:7" s="2" customFormat="1" ht="30" x14ac:dyDescent="0.25">
      <c r="A595" s="13">
        <f t="shared" si="9"/>
        <v>546</v>
      </c>
      <c r="B595" s="10">
        <v>1211298</v>
      </c>
      <c r="C595" s="10">
        <v>440031</v>
      </c>
      <c r="D595" s="2" t="s">
        <v>944</v>
      </c>
      <c r="E595" s="10">
        <f>IFERROR(VLOOKUP(B595,[1]Лист2!C$1:F$65536,4,0),"")</f>
        <v>50</v>
      </c>
      <c r="F595" s="11">
        <v>36.119999999999997</v>
      </c>
      <c r="G595" s="12">
        <v>7.0000000000000007E-2</v>
      </c>
    </row>
    <row r="596" spans="1:7" s="2" customFormat="1" ht="30" x14ac:dyDescent="0.25">
      <c r="A596" s="13">
        <f t="shared" si="9"/>
        <v>547</v>
      </c>
      <c r="B596" s="10">
        <v>1211219</v>
      </c>
      <c r="C596" s="10">
        <v>189987</v>
      </c>
      <c r="D596" s="2" t="s">
        <v>945</v>
      </c>
      <c r="E596" s="10">
        <f>IFERROR(VLOOKUP(B596,[1]Лист2!C$1:F$65536,4,0),"")</f>
        <v>150</v>
      </c>
      <c r="F596" s="11">
        <v>25.33</v>
      </c>
      <c r="G596" s="12">
        <v>7.0000000000000007E-2</v>
      </c>
    </row>
    <row r="597" spans="1:7" s="2" customFormat="1" ht="30" x14ac:dyDescent="0.25">
      <c r="A597" s="13">
        <f t="shared" si="9"/>
        <v>548</v>
      </c>
      <c r="B597" s="10">
        <v>1211702</v>
      </c>
      <c r="C597" s="10" t="s">
        <v>304</v>
      </c>
      <c r="D597" s="2" t="s">
        <v>360</v>
      </c>
      <c r="E597" s="10">
        <f>IFERROR(VLOOKUP(B597,[1]Лист2!C$1:F$65536,4,0),"")</f>
        <v>14</v>
      </c>
      <c r="F597" s="11">
        <v>132.30000000000001</v>
      </c>
      <c r="G597" s="12">
        <v>7.0000000000000007E-2</v>
      </c>
    </row>
    <row r="598" spans="1:7" s="2" customFormat="1" ht="30" x14ac:dyDescent="0.25">
      <c r="A598" s="13">
        <f t="shared" si="9"/>
        <v>549</v>
      </c>
      <c r="B598" s="10">
        <v>1211276</v>
      </c>
      <c r="C598" s="10" t="s">
        <v>304</v>
      </c>
      <c r="D598" s="2" t="s">
        <v>361</v>
      </c>
      <c r="E598" s="10">
        <f>IFERROR(VLOOKUP(B598,[1]Лист2!C$1:F$65536,4,0),"")</f>
        <v>5</v>
      </c>
      <c r="F598" s="11">
        <v>385.35</v>
      </c>
      <c r="G598" s="12">
        <v>7.0000000000000007E-2</v>
      </c>
    </row>
    <row r="599" spans="1:7" s="2" customFormat="1" x14ac:dyDescent="0.25">
      <c r="A599" s="13">
        <f t="shared" si="9"/>
        <v>550</v>
      </c>
      <c r="B599" s="10">
        <v>1211288</v>
      </c>
      <c r="C599" s="10">
        <v>272707</v>
      </c>
      <c r="D599" s="2" t="s">
        <v>946</v>
      </c>
      <c r="E599" s="10">
        <f>IFERROR(VLOOKUP(B599,[1]Лист2!C$1:F$65536,4,0),"")</f>
        <v>100</v>
      </c>
      <c r="F599" s="11">
        <v>15.83</v>
      </c>
      <c r="G599" s="12">
        <v>7.0000000000000007E-2</v>
      </c>
    </row>
    <row r="600" spans="1:7" s="2" customFormat="1" ht="30" x14ac:dyDescent="0.25">
      <c r="A600" s="13">
        <f t="shared" si="9"/>
        <v>551</v>
      </c>
      <c r="B600" s="10">
        <v>1211299</v>
      </c>
      <c r="C600" s="10">
        <v>440032</v>
      </c>
      <c r="D600" s="2" t="s">
        <v>947</v>
      </c>
      <c r="E600" s="10">
        <f>IFERROR(VLOOKUP(B600,[1]Лист2!C$1:F$65536,4,0),"")</f>
        <v>30</v>
      </c>
      <c r="F600" s="11">
        <v>36.840000000000003</v>
      </c>
      <c r="G600" s="12">
        <v>7.0000000000000007E-2</v>
      </c>
    </row>
    <row r="601" spans="1:7" s="2" customFormat="1" x14ac:dyDescent="0.25">
      <c r="A601" s="13">
        <f t="shared" si="9"/>
        <v>552</v>
      </c>
      <c r="B601" s="10">
        <v>1211220</v>
      </c>
      <c r="C601" s="10">
        <v>272709</v>
      </c>
      <c r="D601" s="2" t="s">
        <v>948</v>
      </c>
      <c r="E601" s="10">
        <f>IFERROR(VLOOKUP(B601,[1]Лист2!C$1:F$65536,4,0),"")</f>
        <v>100</v>
      </c>
      <c r="F601" s="11">
        <v>31.67</v>
      </c>
      <c r="G601" s="12">
        <v>7.0000000000000007E-2</v>
      </c>
    </row>
    <row r="602" spans="1:7" s="2" customFormat="1" ht="30" x14ac:dyDescent="0.25">
      <c r="A602" s="13">
        <f t="shared" si="9"/>
        <v>553</v>
      </c>
      <c r="B602" s="10">
        <v>1211701</v>
      </c>
      <c r="C602" s="10" t="s">
        <v>304</v>
      </c>
      <c r="D602" s="2" t="s">
        <v>362</v>
      </c>
      <c r="E602" s="10">
        <f>IFERROR(VLOOKUP(B602,[1]Лист2!C$1:F$65536,4,0),"")</f>
        <v>12</v>
      </c>
      <c r="F602" s="11">
        <v>207.9</v>
      </c>
      <c r="G602" s="12">
        <v>7.0000000000000007E-2</v>
      </c>
    </row>
    <row r="603" spans="1:7" s="2" customFormat="1" x14ac:dyDescent="0.25">
      <c r="A603" s="13">
        <f t="shared" si="9"/>
        <v>554</v>
      </c>
      <c r="B603" s="10">
        <v>1211292</v>
      </c>
      <c r="C603" s="10">
        <v>272710</v>
      </c>
      <c r="D603" s="2" t="s">
        <v>949</v>
      </c>
      <c r="E603" s="10">
        <f>IFERROR(VLOOKUP(B603,[1]Лист2!C$1:F$65536,4,0),"")</f>
        <v>80</v>
      </c>
      <c r="F603" s="11">
        <v>18.36</v>
      </c>
      <c r="G603" s="12">
        <v>7.0000000000000007E-2</v>
      </c>
    </row>
    <row r="604" spans="1:7" s="2" customFormat="1" ht="30" x14ac:dyDescent="0.25">
      <c r="A604" s="13">
        <f t="shared" si="9"/>
        <v>555</v>
      </c>
      <c r="B604" s="10">
        <v>1211221</v>
      </c>
      <c r="C604" s="10">
        <v>189988</v>
      </c>
      <c r="D604" s="2" t="s">
        <v>950</v>
      </c>
      <c r="E604" s="10">
        <f>IFERROR(VLOOKUP(B604,[1]Лист2!C$1:F$65536,4,0),"")</f>
        <v>70</v>
      </c>
      <c r="F604" s="11">
        <v>36.729999999999997</v>
      </c>
      <c r="G604" s="12">
        <v>7.0000000000000007E-2</v>
      </c>
    </row>
    <row r="605" spans="1:7" s="2" customFormat="1" ht="30" x14ac:dyDescent="0.25">
      <c r="A605" s="13">
        <f t="shared" si="9"/>
        <v>556</v>
      </c>
      <c r="B605" s="10">
        <v>1211283</v>
      </c>
      <c r="C605" s="10">
        <v>382579</v>
      </c>
      <c r="D605" s="2" t="s">
        <v>951</v>
      </c>
      <c r="E605" s="10">
        <f>IFERROR(VLOOKUP(B605,[1]Лист2!C$1:F$65536,4,0),"")</f>
        <v>200</v>
      </c>
      <c r="F605" s="11">
        <v>7.57</v>
      </c>
      <c r="G605" s="12">
        <v>7.0000000000000007E-2</v>
      </c>
    </row>
    <row r="606" spans="1:7" s="2" customFormat="1" ht="30" x14ac:dyDescent="0.25">
      <c r="A606" s="13">
        <f t="shared" si="9"/>
        <v>557</v>
      </c>
      <c r="B606" s="10">
        <v>1211224</v>
      </c>
      <c r="C606" s="10">
        <v>435809</v>
      </c>
      <c r="D606" s="2" t="s">
        <v>952</v>
      </c>
      <c r="E606" s="10">
        <f>IFERROR(VLOOKUP(B606,[1]Лист2!C$1:F$65536,4,0),"")</f>
        <v>150</v>
      </c>
      <c r="F606" s="11">
        <v>31.26</v>
      </c>
      <c r="G606" s="12">
        <v>7.0000000000000007E-2</v>
      </c>
    </row>
    <row r="607" spans="1:7" s="2" customFormat="1" x14ac:dyDescent="0.25">
      <c r="A607" s="13">
        <f t="shared" si="9"/>
        <v>558</v>
      </c>
      <c r="B607" s="10">
        <v>1211246</v>
      </c>
      <c r="C607" s="10">
        <v>435471</v>
      </c>
      <c r="D607" s="2" t="s">
        <v>953</v>
      </c>
      <c r="E607" s="10">
        <f>IFERROR(VLOOKUP(B607,[1]Лист2!C$1:F$65536,4,0),"")</f>
        <v>200</v>
      </c>
      <c r="F607" s="11">
        <v>6.29</v>
      </c>
      <c r="G607" s="12">
        <v>7.0000000000000007E-2</v>
      </c>
    </row>
    <row r="608" spans="1:7" s="2" customFormat="1" x14ac:dyDescent="0.25">
      <c r="A608" s="13">
        <f t="shared" si="9"/>
        <v>559</v>
      </c>
      <c r="B608" s="10">
        <v>1211222</v>
      </c>
      <c r="C608" s="10">
        <v>435472</v>
      </c>
      <c r="D608" s="2" t="s">
        <v>954</v>
      </c>
      <c r="E608" s="10">
        <f>IFERROR(VLOOKUP(B608,[1]Лист2!C$1:F$65536,4,0),"")</f>
        <v>500</v>
      </c>
      <c r="F608" s="11">
        <v>5.39</v>
      </c>
      <c r="G608" s="12">
        <v>7.0000000000000007E-2</v>
      </c>
    </row>
    <row r="609" spans="1:7" s="2" customFormat="1" ht="30" x14ac:dyDescent="0.25">
      <c r="A609" s="13">
        <f t="shared" si="9"/>
        <v>560</v>
      </c>
      <c r="B609" s="10">
        <v>1211223</v>
      </c>
      <c r="C609" s="10">
        <v>436134</v>
      </c>
      <c r="D609" s="2" t="s">
        <v>2276</v>
      </c>
      <c r="E609" s="10">
        <f>IFERROR(VLOOKUP(B609,[1]Лист2!C$1:F$65536,4,0),"")</f>
        <v>300</v>
      </c>
      <c r="F609" s="11">
        <v>5.76</v>
      </c>
      <c r="G609" s="12">
        <v>7.0000000000000007E-2</v>
      </c>
    </row>
    <row r="610" spans="1:7" s="2" customFormat="1" x14ac:dyDescent="0.25">
      <c r="A610" s="13" t="str">
        <f t="shared" si="9"/>
        <v/>
      </c>
      <c r="B610" s="10"/>
      <c r="C610" s="10" t="s">
        <v>304</v>
      </c>
      <c r="D610" s="2" t="s">
        <v>58</v>
      </c>
      <c r="E610" s="10" t="str">
        <f>IFERROR(VLOOKUP(B610,[1]Лист2!C$1:F$65536,4,0),"")</f>
        <v/>
      </c>
      <c r="F610" s="11"/>
      <c r="G610" s="12"/>
    </row>
    <row r="611" spans="1:7" s="2" customFormat="1" x14ac:dyDescent="0.25">
      <c r="A611" s="13" t="str">
        <f t="shared" si="9"/>
        <v/>
      </c>
      <c r="B611" s="10"/>
      <c r="C611" s="10" t="s">
        <v>304</v>
      </c>
      <c r="D611" s="2" t="s">
        <v>59</v>
      </c>
      <c r="E611" s="10" t="str">
        <f>IFERROR(VLOOKUP(B611,[1]Лист2!C$1:F$65536,4,0),"")</f>
        <v/>
      </c>
      <c r="F611" s="11"/>
      <c r="G611" s="12"/>
    </row>
    <row r="612" spans="1:7" s="2" customFormat="1" x14ac:dyDescent="0.25">
      <c r="A612" s="13">
        <f t="shared" si="9"/>
        <v>561</v>
      </c>
      <c r="B612" s="10">
        <v>1220928</v>
      </c>
      <c r="C612" s="10" t="s">
        <v>304</v>
      </c>
      <c r="D612" s="2" t="s">
        <v>363</v>
      </c>
      <c r="E612" s="10">
        <f>IFERROR(VLOOKUP(B612,[1]Лист2!C$1:F$65536,4,0),"")</f>
        <v>3</v>
      </c>
      <c r="F612" s="11">
        <v>406.35</v>
      </c>
      <c r="G612" s="12">
        <v>7.0000000000000007E-2</v>
      </c>
    </row>
    <row r="613" spans="1:7" s="2" customFormat="1" x14ac:dyDescent="0.25">
      <c r="A613" s="13">
        <f t="shared" si="9"/>
        <v>562</v>
      </c>
      <c r="B613" s="10">
        <v>1220921</v>
      </c>
      <c r="C613" s="10" t="s">
        <v>304</v>
      </c>
      <c r="D613" s="2" t="s">
        <v>364</v>
      </c>
      <c r="E613" s="10">
        <f>IFERROR(VLOOKUP(B613,[1]Лист2!C$1:F$65536,4,0),"")</f>
        <v>100</v>
      </c>
      <c r="F613" s="11">
        <v>8.3000000000000007</v>
      </c>
      <c r="G613" s="12">
        <v>7.0000000000000007E-2</v>
      </c>
    </row>
    <row r="614" spans="1:7" s="2" customFormat="1" x14ac:dyDescent="0.25">
      <c r="A614" s="13">
        <f t="shared" si="9"/>
        <v>563</v>
      </c>
      <c r="B614" s="10">
        <v>1220906</v>
      </c>
      <c r="C614" s="10">
        <v>105551</v>
      </c>
      <c r="D614" s="2" t="s">
        <v>955</v>
      </c>
      <c r="E614" s="10">
        <f>IFERROR(VLOOKUP(B614,[1]Лист2!C$1:F$65536,4,0),"")</f>
        <v>90</v>
      </c>
      <c r="F614" s="11">
        <v>9.1999999999999993</v>
      </c>
      <c r="G614" s="12">
        <v>7.0000000000000007E-2</v>
      </c>
    </row>
    <row r="615" spans="1:7" s="2" customFormat="1" x14ac:dyDescent="0.25">
      <c r="A615" s="13">
        <f t="shared" si="9"/>
        <v>564</v>
      </c>
      <c r="B615" s="10">
        <v>1220916</v>
      </c>
      <c r="C615" s="10" t="s">
        <v>304</v>
      </c>
      <c r="D615" s="2" t="s">
        <v>956</v>
      </c>
      <c r="E615" s="10">
        <f>IFERROR(VLOOKUP(B615,[1]Лист2!C$1:F$65536,4,0),"")</f>
        <v>100</v>
      </c>
      <c r="F615" s="11">
        <v>7.61</v>
      </c>
      <c r="G615" s="12">
        <v>7.0000000000000007E-2</v>
      </c>
    </row>
    <row r="616" spans="1:7" s="2" customFormat="1" x14ac:dyDescent="0.25">
      <c r="A616" s="13">
        <f t="shared" si="9"/>
        <v>565</v>
      </c>
      <c r="B616" s="10">
        <v>1220905</v>
      </c>
      <c r="C616" s="10">
        <v>123296</v>
      </c>
      <c r="D616" s="2" t="s">
        <v>957</v>
      </c>
      <c r="E616" s="10">
        <f>IFERROR(VLOOKUP(B616,[1]Лист2!C$1:F$65536,4,0),"")</f>
        <v>80</v>
      </c>
      <c r="F616" s="11">
        <v>8.51</v>
      </c>
      <c r="G616" s="12">
        <v>7.0000000000000007E-2</v>
      </c>
    </row>
    <row r="617" spans="1:7" s="2" customFormat="1" x14ac:dyDescent="0.25">
      <c r="A617" s="13">
        <f t="shared" si="9"/>
        <v>566</v>
      </c>
      <c r="B617" s="10">
        <v>1220910</v>
      </c>
      <c r="C617" s="10">
        <v>435413</v>
      </c>
      <c r="D617" s="2" t="s">
        <v>958</v>
      </c>
      <c r="E617" s="10">
        <f>IFERROR(VLOOKUP(B617,[1]Лист2!C$1:F$65536,4,0),"")</f>
        <v>50</v>
      </c>
      <c r="F617" s="11">
        <v>13.18</v>
      </c>
      <c r="G617" s="12">
        <v>7.0000000000000007E-2</v>
      </c>
    </row>
    <row r="618" spans="1:7" s="2" customFormat="1" x14ac:dyDescent="0.25">
      <c r="A618" s="13">
        <f t="shared" si="9"/>
        <v>567</v>
      </c>
      <c r="B618" s="10">
        <v>1220909</v>
      </c>
      <c r="C618" s="10">
        <v>119605</v>
      </c>
      <c r="D618" s="2" t="s">
        <v>959</v>
      </c>
      <c r="E618" s="10">
        <f>IFERROR(VLOOKUP(B618,[1]Лист2!C$1:F$65536,4,0),"")</f>
        <v>50</v>
      </c>
      <c r="F618" s="11">
        <v>12.6</v>
      </c>
      <c r="G618" s="12">
        <v>7.0000000000000007E-2</v>
      </c>
    </row>
    <row r="619" spans="1:7" s="2" customFormat="1" x14ac:dyDescent="0.25">
      <c r="A619" s="13">
        <f t="shared" si="9"/>
        <v>568</v>
      </c>
      <c r="B619" s="10">
        <v>1220908</v>
      </c>
      <c r="C619" s="10">
        <v>435414</v>
      </c>
      <c r="D619" s="2" t="s">
        <v>960</v>
      </c>
      <c r="E619" s="10">
        <f>IFERROR(VLOOKUP(B619,[1]Лист2!C$1:F$65536,4,0),"")</f>
        <v>100</v>
      </c>
      <c r="F619" s="11">
        <v>11.31</v>
      </c>
      <c r="G619" s="12">
        <v>7.0000000000000007E-2</v>
      </c>
    </row>
    <row r="620" spans="1:7" s="2" customFormat="1" x14ac:dyDescent="0.25">
      <c r="A620" s="13">
        <f t="shared" si="9"/>
        <v>569</v>
      </c>
      <c r="B620" s="10">
        <v>1220907</v>
      </c>
      <c r="C620" s="10">
        <v>435415</v>
      </c>
      <c r="D620" s="2" t="s">
        <v>961</v>
      </c>
      <c r="E620" s="10">
        <f>IFERROR(VLOOKUP(B620,[1]Лист2!C$1:F$65536,4,0),"")</f>
        <v>50</v>
      </c>
      <c r="F620" s="11">
        <v>10.89</v>
      </c>
      <c r="G620" s="12">
        <v>7.0000000000000007E-2</v>
      </c>
    </row>
    <row r="621" spans="1:7" s="2" customFormat="1" x14ac:dyDescent="0.25">
      <c r="A621" s="13">
        <f t="shared" si="9"/>
        <v>570</v>
      </c>
      <c r="B621" s="10">
        <v>1220901</v>
      </c>
      <c r="C621" s="10">
        <v>176409</v>
      </c>
      <c r="D621" s="2" t="s">
        <v>962</v>
      </c>
      <c r="E621" s="10">
        <f>IFERROR(VLOOKUP(B621,[1]Лист2!C$1:F$65536,4,0),"")</f>
        <v>500</v>
      </c>
      <c r="F621" s="11">
        <v>2.4900000000000002</v>
      </c>
      <c r="G621" s="12">
        <v>7.0000000000000007E-2</v>
      </c>
    </row>
    <row r="622" spans="1:7" s="2" customFormat="1" ht="30" x14ac:dyDescent="0.25">
      <c r="A622" s="13">
        <f t="shared" si="9"/>
        <v>571</v>
      </c>
      <c r="B622" s="10">
        <v>1220922</v>
      </c>
      <c r="C622" s="10" t="s">
        <v>304</v>
      </c>
      <c r="D622" s="2" t="s">
        <v>963</v>
      </c>
      <c r="E622" s="10">
        <f>IFERROR(VLOOKUP(B622,[1]Лист2!C$1:F$65536,4,0),"")</f>
        <v>30</v>
      </c>
      <c r="F622" s="11">
        <v>127</v>
      </c>
      <c r="G622" s="12">
        <v>7.0000000000000007E-2</v>
      </c>
    </row>
    <row r="623" spans="1:7" s="2" customFormat="1" x14ac:dyDescent="0.25">
      <c r="A623" s="13">
        <f t="shared" si="9"/>
        <v>572</v>
      </c>
      <c r="B623" s="10">
        <v>1220919</v>
      </c>
      <c r="C623" s="10" t="s">
        <v>304</v>
      </c>
      <c r="D623" s="2" t="s">
        <v>964</v>
      </c>
      <c r="E623" s="10"/>
      <c r="F623" s="11">
        <v>4.1500000000000004</v>
      </c>
      <c r="G623" s="12">
        <v>7.0000000000000007E-2</v>
      </c>
    </row>
    <row r="624" spans="1:7" s="2" customFormat="1" x14ac:dyDescent="0.25">
      <c r="A624" s="13">
        <f t="shared" si="9"/>
        <v>573</v>
      </c>
      <c r="B624" s="10">
        <v>1220923</v>
      </c>
      <c r="C624" s="10" t="s">
        <v>304</v>
      </c>
      <c r="D624" s="2" t="s">
        <v>1819</v>
      </c>
      <c r="E624" s="10">
        <f>IFERROR(VLOOKUP(B624,[1]Лист2!C$1:F$65536,4,0),"")</f>
        <v>14</v>
      </c>
      <c r="F624" s="11">
        <v>57</v>
      </c>
      <c r="G624" s="12">
        <v>7.0000000000000007E-2</v>
      </c>
    </row>
    <row r="625" spans="1:7" s="2" customFormat="1" x14ac:dyDescent="0.25">
      <c r="A625" s="13">
        <f t="shared" si="9"/>
        <v>574</v>
      </c>
      <c r="B625" s="10">
        <v>1220924</v>
      </c>
      <c r="C625" s="10" t="s">
        <v>304</v>
      </c>
      <c r="D625" s="2" t="s">
        <v>464</v>
      </c>
      <c r="E625" s="10">
        <f>IFERROR(VLOOKUP(B625,[1]Лист2!C$1:F$65536,4,0),"")</f>
        <v>10</v>
      </c>
      <c r="F625" s="11">
        <v>60</v>
      </c>
      <c r="G625" s="12">
        <v>7.0000000000000007E-2</v>
      </c>
    </row>
    <row r="626" spans="1:7" s="2" customFormat="1" x14ac:dyDescent="0.25">
      <c r="A626" s="13">
        <f t="shared" si="9"/>
        <v>575</v>
      </c>
      <c r="B626" s="10">
        <v>1220925</v>
      </c>
      <c r="C626" s="10" t="s">
        <v>304</v>
      </c>
      <c r="D626" s="2" t="s">
        <v>465</v>
      </c>
      <c r="E626" s="10">
        <f>IFERROR(VLOOKUP(B626,[1]Лист2!C$1:F$65536,4,0),"")</f>
        <v>14</v>
      </c>
      <c r="F626" s="11">
        <v>70</v>
      </c>
      <c r="G626" s="12">
        <v>7.0000000000000007E-2</v>
      </c>
    </row>
    <row r="627" spans="1:7" s="2" customFormat="1" x14ac:dyDescent="0.25">
      <c r="A627" s="13">
        <f t="shared" si="9"/>
        <v>576</v>
      </c>
      <c r="B627" s="10">
        <v>1220926</v>
      </c>
      <c r="C627" s="10" t="s">
        <v>304</v>
      </c>
      <c r="D627" s="2" t="s">
        <v>466</v>
      </c>
      <c r="E627" s="10">
        <f>IFERROR(VLOOKUP(B627,[1]Лист2!C$1:F$65536,4,0),"")</f>
        <v>14</v>
      </c>
      <c r="F627" s="11">
        <v>75</v>
      </c>
      <c r="G627" s="12">
        <v>7.0000000000000007E-2</v>
      </c>
    </row>
    <row r="628" spans="1:7" s="2" customFormat="1" x14ac:dyDescent="0.25">
      <c r="A628" s="13">
        <f t="shared" si="9"/>
        <v>577</v>
      </c>
      <c r="B628" s="10">
        <v>1220927</v>
      </c>
      <c r="C628" s="10" t="s">
        <v>304</v>
      </c>
      <c r="D628" s="2" t="s">
        <v>365</v>
      </c>
      <c r="E628" s="10">
        <f>IFERROR(VLOOKUP(B628,[1]Лист2!C$1:F$65536,4,0),"")</f>
        <v>14</v>
      </c>
      <c r="F628" s="11">
        <v>80</v>
      </c>
      <c r="G628" s="12">
        <v>7.0000000000000007E-2</v>
      </c>
    </row>
    <row r="629" spans="1:7" s="2" customFormat="1" x14ac:dyDescent="0.25">
      <c r="A629" s="13">
        <f t="shared" si="9"/>
        <v>578</v>
      </c>
      <c r="B629" s="10">
        <v>1220912</v>
      </c>
      <c r="C629" s="10" t="s">
        <v>304</v>
      </c>
      <c r="D629" s="2" t="s">
        <v>1820</v>
      </c>
      <c r="E629" s="10">
        <f>IFERROR(VLOOKUP(B629,[1]Лист2!C$1:F$65536,4,0),"")</f>
        <v>14</v>
      </c>
      <c r="F629" s="11">
        <v>45.07</v>
      </c>
      <c r="G629" s="12">
        <v>7.0000000000000007E-2</v>
      </c>
    </row>
    <row r="630" spans="1:7" s="2" customFormat="1" x14ac:dyDescent="0.25">
      <c r="A630" s="13">
        <f t="shared" si="9"/>
        <v>579</v>
      </c>
      <c r="B630" s="10">
        <v>1220914</v>
      </c>
      <c r="C630" s="10">
        <v>393266</v>
      </c>
      <c r="D630" s="2" t="s">
        <v>965</v>
      </c>
      <c r="E630" s="10">
        <f>IFERROR(VLOOKUP(B630,[1]Лист2!C$1:F$65536,4,0),"")</f>
        <v>14</v>
      </c>
      <c r="F630" s="11">
        <v>55</v>
      </c>
      <c r="G630" s="12">
        <v>7.0000000000000007E-2</v>
      </c>
    </row>
    <row r="631" spans="1:7" s="2" customFormat="1" x14ac:dyDescent="0.25">
      <c r="A631" s="13">
        <f t="shared" si="9"/>
        <v>580</v>
      </c>
      <c r="B631" s="10">
        <v>1220920</v>
      </c>
      <c r="C631" s="10" t="s">
        <v>304</v>
      </c>
      <c r="D631" s="2" t="s">
        <v>323</v>
      </c>
      <c r="E631" s="10">
        <f>IFERROR(VLOOKUP(B631,[1]Лист2!C$1:F$65536,4,0),"")</f>
        <v>10</v>
      </c>
      <c r="F631" s="11">
        <v>65</v>
      </c>
      <c r="G631" s="12">
        <v>7.0000000000000007E-2</v>
      </c>
    </row>
    <row r="632" spans="1:7" s="2" customFormat="1" x14ac:dyDescent="0.25">
      <c r="A632" s="13">
        <f t="shared" si="9"/>
        <v>581</v>
      </c>
      <c r="B632" s="10">
        <v>1220911</v>
      </c>
      <c r="C632" s="10">
        <v>130803</v>
      </c>
      <c r="D632" s="2" t="s">
        <v>1821</v>
      </c>
      <c r="E632" s="10">
        <f>IFERROR(VLOOKUP(B632,[1]Лист2!C$1:F$65536,4,0),"")</f>
        <v>14</v>
      </c>
      <c r="F632" s="11">
        <v>74.38</v>
      </c>
      <c r="G632" s="12">
        <v>7.0000000000000007E-2</v>
      </c>
    </row>
    <row r="633" spans="1:7" s="2" customFormat="1" x14ac:dyDescent="0.25">
      <c r="A633" s="13">
        <f t="shared" si="9"/>
        <v>582</v>
      </c>
      <c r="B633" s="10">
        <v>1220918</v>
      </c>
      <c r="C633" s="10" t="s">
        <v>304</v>
      </c>
      <c r="D633" s="2" t="s">
        <v>966</v>
      </c>
      <c r="E633" s="10">
        <f>IFERROR(VLOOKUP(B633,[1]Лист2!C$1:F$65536,4,0),"")</f>
        <v>80</v>
      </c>
      <c r="F633" s="11">
        <v>9.18</v>
      </c>
      <c r="G633" s="12">
        <v>7.0000000000000007E-2</v>
      </c>
    </row>
    <row r="634" spans="1:7" s="2" customFormat="1" x14ac:dyDescent="0.25">
      <c r="A634" s="13">
        <f t="shared" si="9"/>
        <v>583</v>
      </c>
      <c r="B634" s="10">
        <v>1220915</v>
      </c>
      <c r="C634" s="10">
        <v>480905</v>
      </c>
      <c r="D634" s="2" t="s">
        <v>967</v>
      </c>
      <c r="E634" s="10">
        <f>IFERROR(VLOOKUP(B634,[1]Лист2!C$1:F$65536,4,0),"")</f>
        <v>120</v>
      </c>
      <c r="F634" s="11">
        <v>2.87</v>
      </c>
      <c r="G634" s="12">
        <v>7.0000000000000007E-2</v>
      </c>
    </row>
    <row r="635" spans="1:7" s="2" customFormat="1" x14ac:dyDescent="0.25">
      <c r="A635" s="13">
        <f t="shared" si="9"/>
        <v>584</v>
      </c>
      <c r="B635" s="10">
        <v>1220902</v>
      </c>
      <c r="C635" s="10">
        <v>124543</v>
      </c>
      <c r="D635" s="2" t="s">
        <v>968</v>
      </c>
      <c r="E635" s="10">
        <f>IFERROR(VLOOKUP(B635,[1]Лист2!C$1:F$65536,4,0),"")</f>
        <v>100</v>
      </c>
      <c r="F635" s="11">
        <v>4.26</v>
      </c>
      <c r="G635" s="12">
        <v>7.0000000000000007E-2</v>
      </c>
    </row>
    <row r="636" spans="1:7" s="2" customFormat="1" x14ac:dyDescent="0.25">
      <c r="A636" s="13">
        <f t="shared" si="9"/>
        <v>585</v>
      </c>
      <c r="B636" s="10">
        <v>1220904</v>
      </c>
      <c r="C636" s="10">
        <v>381608</v>
      </c>
      <c r="D636" s="2" t="s">
        <v>969</v>
      </c>
      <c r="E636" s="10">
        <f>IFERROR(VLOOKUP(B636,[1]Лист2!C$1:F$65536,4,0),"")</f>
        <v>1</v>
      </c>
      <c r="F636" s="11">
        <v>338.04</v>
      </c>
      <c r="G636" s="12">
        <v>7.0000000000000007E-2</v>
      </c>
    </row>
    <row r="637" spans="1:7" s="2" customFormat="1" x14ac:dyDescent="0.25">
      <c r="A637" s="13">
        <f t="shared" si="9"/>
        <v>586</v>
      </c>
      <c r="B637" s="10">
        <v>1220913</v>
      </c>
      <c r="C637" s="10">
        <v>402965</v>
      </c>
      <c r="D637" s="2" t="s">
        <v>970</v>
      </c>
      <c r="E637" s="10">
        <f>IFERROR(VLOOKUP(B637,[1]Лист2!C$1:F$65536,4,0),"")</f>
        <v>4</v>
      </c>
      <c r="F637" s="11">
        <v>289.74</v>
      </c>
      <c r="G637" s="12">
        <v>7.0000000000000007E-2</v>
      </c>
    </row>
    <row r="638" spans="1:7" s="2" customFormat="1" x14ac:dyDescent="0.25">
      <c r="A638" s="13">
        <f t="shared" si="9"/>
        <v>587</v>
      </c>
      <c r="B638" s="10">
        <v>1220903</v>
      </c>
      <c r="C638" s="10">
        <v>136947</v>
      </c>
      <c r="D638" s="2" t="s">
        <v>971</v>
      </c>
      <c r="E638" s="10">
        <f>IFERROR(VLOOKUP(B638,[1]Лист2!C$1:F$65536,4,0),"")</f>
        <v>25</v>
      </c>
      <c r="F638" s="11">
        <v>18.71</v>
      </c>
      <c r="G638" s="12">
        <v>7.0000000000000007E-2</v>
      </c>
    </row>
    <row r="639" spans="1:7" s="2" customFormat="1" x14ac:dyDescent="0.25">
      <c r="A639" s="13">
        <f t="shared" si="9"/>
        <v>588</v>
      </c>
      <c r="B639" s="10">
        <v>1220929</v>
      </c>
      <c r="C639" s="10" t="s">
        <v>304</v>
      </c>
      <c r="D639" s="2" t="s">
        <v>366</v>
      </c>
      <c r="E639" s="10">
        <f>IFERROR(VLOOKUP(B639,[1]Лист2!C$1:F$65536,4,0),"")</f>
        <v>2</v>
      </c>
      <c r="F639" s="11">
        <v>179.55</v>
      </c>
      <c r="G639" s="12">
        <v>7.0000000000000007E-2</v>
      </c>
    </row>
    <row r="640" spans="1:7" s="2" customFormat="1" x14ac:dyDescent="0.25">
      <c r="A640" s="13" t="str">
        <f t="shared" si="9"/>
        <v/>
      </c>
      <c r="B640" s="10"/>
      <c r="C640" s="10" t="s">
        <v>304</v>
      </c>
      <c r="D640" s="2" t="s">
        <v>60</v>
      </c>
      <c r="E640" s="10" t="str">
        <f>IFERROR(VLOOKUP(B640,[1]Лист2!C$1:F$65536,4,0),"")</f>
        <v/>
      </c>
      <c r="F640" s="11"/>
      <c r="G640" s="12"/>
    </row>
    <row r="641" spans="1:7" s="2" customFormat="1" x14ac:dyDescent="0.25">
      <c r="A641" s="13">
        <f t="shared" si="9"/>
        <v>589</v>
      </c>
      <c r="B641" s="10">
        <v>1220401</v>
      </c>
      <c r="C641" s="10">
        <v>435416</v>
      </c>
      <c r="D641" s="2" t="s">
        <v>972</v>
      </c>
      <c r="E641" s="10">
        <f>IFERROR(VLOOKUP(B641,[1]Лист2!C$1:F$65536,4,0),"")</f>
        <v>20</v>
      </c>
      <c r="F641" s="11">
        <v>24.15</v>
      </c>
      <c r="G641" s="12">
        <v>7.0000000000000007E-2</v>
      </c>
    </row>
    <row r="642" spans="1:7" s="2" customFormat="1" x14ac:dyDescent="0.25">
      <c r="A642" s="13">
        <f t="shared" si="9"/>
        <v>590</v>
      </c>
      <c r="B642" s="10">
        <v>1220402</v>
      </c>
      <c r="C642" s="10">
        <v>435417</v>
      </c>
      <c r="D642" s="2" t="s">
        <v>973</v>
      </c>
      <c r="E642" s="10">
        <f>IFERROR(VLOOKUP(B642,[1]Лист2!C$1:F$65536,4,0),"")</f>
        <v>55</v>
      </c>
      <c r="F642" s="11">
        <v>54.16</v>
      </c>
      <c r="G642" s="12">
        <v>7.0000000000000007E-2</v>
      </c>
    </row>
    <row r="643" spans="1:7" s="2" customFormat="1" x14ac:dyDescent="0.25">
      <c r="A643" s="13">
        <f t="shared" si="9"/>
        <v>591</v>
      </c>
      <c r="B643" s="10">
        <v>1220403</v>
      </c>
      <c r="C643" s="10">
        <v>435418</v>
      </c>
      <c r="D643" s="2" t="s">
        <v>974</v>
      </c>
      <c r="E643" s="10">
        <f>IFERROR(VLOOKUP(B643,[1]Лист2!C$1:F$65536,4,0),"")</f>
        <v>20</v>
      </c>
      <c r="F643" s="11">
        <v>26.22</v>
      </c>
      <c r="G643" s="12">
        <v>7.0000000000000007E-2</v>
      </c>
    </row>
    <row r="644" spans="1:7" s="2" customFormat="1" x14ac:dyDescent="0.25">
      <c r="A644" s="13">
        <f t="shared" si="9"/>
        <v>592</v>
      </c>
      <c r="B644" s="10">
        <v>1220404</v>
      </c>
      <c r="C644" s="10">
        <v>435419</v>
      </c>
      <c r="D644" s="2" t="s">
        <v>975</v>
      </c>
      <c r="E644" s="10">
        <f>IFERROR(VLOOKUP(B644,[1]Лист2!C$1:F$65536,4,0),"")</f>
        <v>15</v>
      </c>
      <c r="F644" s="11">
        <v>62.01</v>
      </c>
      <c r="G644" s="12">
        <v>7.0000000000000007E-2</v>
      </c>
    </row>
    <row r="645" spans="1:7" s="2" customFormat="1" x14ac:dyDescent="0.25">
      <c r="A645" s="13">
        <f t="shared" si="9"/>
        <v>593</v>
      </c>
      <c r="B645" s="10">
        <v>1220405</v>
      </c>
      <c r="C645" s="10">
        <v>435420</v>
      </c>
      <c r="D645" s="2" t="s">
        <v>976</v>
      </c>
      <c r="E645" s="10">
        <f>IFERROR(VLOOKUP(B645,[1]Лист2!C$1:F$65536,4,0),"")</f>
        <v>15</v>
      </c>
      <c r="F645" s="11">
        <v>38.01</v>
      </c>
      <c r="G645" s="12">
        <v>7.0000000000000007E-2</v>
      </c>
    </row>
    <row r="646" spans="1:7" s="2" customFormat="1" ht="30" x14ac:dyDescent="0.25">
      <c r="A646" s="13">
        <f t="shared" si="9"/>
        <v>594</v>
      </c>
      <c r="B646" s="10">
        <v>1220625</v>
      </c>
      <c r="C646" s="10">
        <v>482303</v>
      </c>
      <c r="D646" s="2" t="s">
        <v>977</v>
      </c>
      <c r="E646" s="10">
        <f>IFERROR(VLOOKUP(B646,[1]Лист2!C$1:F$65536,4,0),"")</f>
        <v>60</v>
      </c>
      <c r="F646" s="11">
        <v>52.09</v>
      </c>
      <c r="G646" s="12">
        <v>7.0000000000000007E-2</v>
      </c>
    </row>
    <row r="647" spans="1:7" s="2" customFormat="1" x14ac:dyDescent="0.25">
      <c r="A647" s="13" t="str">
        <f t="shared" si="9"/>
        <v/>
      </c>
      <c r="B647" s="10"/>
      <c r="C647" s="10" t="s">
        <v>304</v>
      </c>
      <c r="D647" s="2" t="s">
        <v>61</v>
      </c>
      <c r="E647" s="10" t="str">
        <f>IFERROR(VLOOKUP(B647,[1]Лист2!C$1:F$65536,4,0),"")</f>
        <v/>
      </c>
      <c r="F647" s="11"/>
      <c r="G647" s="12"/>
    </row>
    <row r="648" spans="1:7" s="2" customFormat="1" ht="30" x14ac:dyDescent="0.25">
      <c r="A648" s="13">
        <f t="shared" si="9"/>
        <v>595</v>
      </c>
      <c r="B648" s="10">
        <v>1220628</v>
      </c>
      <c r="C648" s="10" t="s">
        <v>304</v>
      </c>
      <c r="D648" s="2" t="s">
        <v>367</v>
      </c>
      <c r="E648" s="10">
        <f>IFERROR(VLOOKUP(B648,[1]Лист2!C$1:F$65536,4,0),"")</f>
        <v>12</v>
      </c>
      <c r="F648" s="11">
        <v>48.51</v>
      </c>
      <c r="G648" s="12">
        <v>7.0000000000000007E-2</v>
      </c>
    </row>
    <row r="649" spans="1:7" s="2" customFormat="1" ht="30" x14ac:dyDescent="0.25">
      <c r="A649" s="13">
        <f t="shared" si="9"/>
        <v>596</v>
      </c>
      <c r="B649" s="10">
        <v>1220618</v>
      </c>
      <c r="C649" s="10">
        <v>435432</v>
      </c>
      <c r="D649" s="2" t="s">
        <v>978</v>
      </c>
      <c r="E649" s="10">
        <f>IFERROR(VLOOKUP(B649,[1]Лист2!C$1:F$65536,4,0),"")</f>
        <v>30</v>
      </c>
      <c r="F649" s="11">
        <v>146.82</v>
      </c>
      <c r="G649" s="12">
        <v>7.0000000000000007E-2</v>
      </c>
    </row>
    <row r="650" spans="1:7" s="2" customFormat="1" ht="30" x14ac:dyDescent="0.25">
      <c r="A650" s="13">
        <f t="shared" si="9"/>
        <v>597</v>
      </c>
      <c r="B650" s="10">
        <v>1220616</v>
      </c>
      <c r="C650" s="10">
        <v>435434</v>
      </c>
      <c r="D650" s="2" t="s">
        <v>979</v>
      </c>
      <c r="E650" s="10">
        <f>IFERROR(VLOOKUP(B650,[1]Лист2!C$1:F$65536,4,0),"")</f>
        <v>35</v>
      </c>
      <c r="F650" s="11">
        <v>130.68</v>
      </c>
      <c r="G650" s="12">
        <v>7.0000000000000007E-2</v>
      </c>
    </row>
    <row r="651" spans="1:7" s="2" customFormat="1" ht="30" x14ac:dyDescent="0.25">
      <c r="A651" s="13">
        <f t="shared" si="9"/>
        <v>598</v>
      </c>
      <c r="B651" s="10">
        <v>1220613</v>
      </c>
      <c r="C651" s="10">
        <v>435437</v>
      </c>
      <c r="D651" s="2" t="s">
        <v>980</v>
      </c>
      <c r="E651" s="10">
        <f>IFERROR(VLOOKUP(B651,[1]Лист2!C$1:F$65536,4,0),"")</f>
        <v>20</v>
      </c>
      <c r="F651" s="11">
        <v>61.88</v>
      </c>
      <c r="G651" s="12">
        <v>7.0000000000000007E-2</v>
      </c>
    </row>
    <row r="652" spans="1:7" s="2" customFormat="1" ht="30" x14ac:dyDescent="0.25">
      <c r="A652" s="13">
        <f t="shared" si="9"/>
        <v>599</v>
      </c>
      <c r="B652" s="10">
        <v>1220617</v>
      </c>
      <c r="C652" s="10">
        <v>435436</v>
      </c>
      <c r="D652" s="2" t="s">
        <v>981</v>
      </c>
      <c r="E652" s="10">
        <f>IFERROR(VLOOKUP(B652,[1]Лист2!C$1:F$65536,4,0),"")</f>
        <v>10</v>
      </c>
      <c r="F652" s="11">
        <v>78.069999999999993</v>
      </c>
      <c r="G652" s="12">
        <v>7.0000000000000007E-2</v>
      </c>
    </row>
    <row r="653" spans="1:7" s="2" customFormat="1" ht="30" x14ac:dyDescent="0.25">
      <c r="A653" s="13">
        <f t="shared" ref="A653:A716" si="10">IF(B653&gt;1,IF(B652&gt;1,A652+1,IF(B651&gt;1,A651+1,IF(B650&gt;1,A650+1,A649+1))),"")</f>
        <v>600</v>
      </c>
      <c r="B653" s="10">
        <v>1220615</v>
      </c>
      <c r="C653" s="10">
        <v>435438</v>
      </c>
      <c r="D653" s="2" t="s">
        <v>982</v>
      </c>
      <c r="E653" s="10">
        <f>IFERROR(VLOOKUP(B653,[1]Лист2!C$1:F$65536,4,0),"")</f>
        <v>30</v>
      </c>
      <c r="F653" s="11">
        <v>64.63</v>
      </c>
      <c r="G653" s="12">
        <v>7.0000000000000007E-2</v>
      </c>
    </row>
    <row r="654" spans="1:7" s="2" customFormat="1" ht="30" x14ac:dyDescent="0.25">
      <c r="A654" s="13">
        <f t="shared" si="10"/>
        <v>601</v>
      </c>
      <c r="B654" s="10">
        <v>1220608</v>
      </c>
      <c r="C654" s="10">
        <v>435439</v>
      </c>
      <c r="D654" s="2" t="s">
        <v>983</v>
      </c>
      <c r="E654" s="10">
        <f>IFERROR(VLOOKUP(B654,[1]Лист2!C$1:F$65536,4,0),"")</f>
        <v>30</v>
      </c>
      <c r="F654" s="11">
        <v>116.48</v>
      </c>
      <c r="G654" s="12">
        <v>7.0000000000000007E-2</v>
      </c>
    </row>
    <row r="655" spans="1:7" s="2" customFormat="1" ht="30" x14ac:dyDescent="0.25">
      <c r="A655" s="13">
        <f t="shared" si="10"/>
        <v>602</v>
      </c>
      <c r="B655" s="10">
        <v>1220610</v>
      </c>
      <c r="C655" s="10">
        <v>435440</v>
      </c>
      <c r="D655" s="2" t="s">
        <v>984</v>
      </c>
      <c r="E655" s="10">
        <f>IFERROR(VLOOKUP(B655,[1]Лист2!C$1:F$65536,4,0),"")</f>
        <v>10</v>
      </c>
      <c r="F655" s="11">
        <v>127.76</v>
      </c>
      <c r="G655" s="12">
        <v>7.0000000000000007E-2</v>
      </c>
    </row>
    <row r="656" spans="1:7" s="2" customFormat="1" ht="30" x14ac:dyDescent="0.25">
      <c r="A656" s="13">
        <f t="shared" si="10"/>
        <v>603</v>
      </c>
      <c r="B656" s="10">
        <v>1220612</v>
      </c>
      <c r="C656" s="10">
        <v>435441</v>
      </c>
      <c r="D656" s="2" t="s">
        <v>985</v>
      </c>
      <c r="E656" s="10">
        <f>IFERROR(VLOOKUP(B656,[1]Лист2!C$1:F$65536,4,0),"")</f>
        <v>30</v>
      </c>
      <c r="F656" s="11">
        <v>143.88</v>
      </c>
      <c r="G656" s="12">
        <v>7.0000000000000007E-2</v>
      </c>
    </row>
    <row r="657" spans="1:7" s="2" customFormat="1" ht="30" x14ac:dyDescent="0.25">
      <c r="A657" s="13">
        <f t="shared" si="10"/>
        <v>604</v>
      </c>
      <c r="B657" s="10">
        <v>1220607</v>
      </c>
      <c r="C657" s="10">
        <v>435442</v>
      </c>
      <c r="D657" s="2" t="s">
        <v>986</v>
      </c>
      <c r="E657" s="10">
        <f>IFERROR(VLOOKUP(B657,[1]Лист2!C$1:F$65536,4,0),"")</f>
        <v>40</v>
      </c>
      <c r="F657" s="11">
        <v>58.29</v>
      </c>
      <c r="G657" s="12">
        <v>7.0000000000000007E-2</v>
      </c>
    </row>
    <row r="658" spans="1:7" s="2" customFormat="1" ht="30" x14ac:dyDescent="0.25">
      <c r="A658" s="13">
        <f t="shared" si="10"/>
        <v>605</v>
      </c>
      <c r="B658" s="10">
        <v>1220609</v>
      </c>
      <c r="C658" s="10">
        <v>435443</v>
      </c>
      <c r="D658" s="2" t="s">
        <v>987</v>
      </c>
      <c r="E658" s="10">
        <f>IFERROR(VLOOKUP(B658,[1]Лист2!C$1:F$65536,4,0),"")</f>
        <v>35</v>
      </c>
      <c r="F658" s="11">
        <v>62.67</v>
      </c>
      <c r="G658" s="12">
        <v>7.0000000000000007E-2</v>
      </c>
    </row>
    <row r="659" spans="1:7" s="2" customFormat="1" ht="30" x14ac:dyDescent="0.25">
      <c r="A659" s="13">
        <f t="shared" si="10"/>
        <v>606</v>
      </c>
      <c r="B659" s="10">
        <v>1220611</v>
      </c>
      <c r="C659" s="10">
        <v>435444</v>
      </c>
      <c r="D659" s="2" t="s">
        <v>988</v>
      </c>
      <c r="E659" s="10">
        <f>IFERROR(VLOOKUP(B659,[1]Лист2!C$1:F$65536,4,0),"")</f>
        <v>35</v>
      </c>
      <c r="F659" s="11">
        <v>74.7</v>
      </c>
      <c r="G659" s="12">
        <v>7.0000000000000007E-2</v>
      </c>
    </row>
    <row r="660" spans="1:7" s="2" customFormat="1" ht="30" x14ac:dyDescent="0.25">
      <c r="A660" s="13">
        <f t="shared" si="10"/>
        <v>607</v>
      </c>
      <c r="B660" s="10">
        <v>1220626</v>
      </c>
      <c r="C660" s="10" t="s">
        <v>304</v>
      </c>
      <c r="D660" s="2" t="s">
        <v>989</v>
      </c>
      <c r="E660" s="10">
        <f>IFERROR(VLOOKUP(B660,[1]Лист2!C$1:F$65536,4,0),"")</f>
        <v>35</v>
      </c>
      <c r="F660" s="11">
        <v>44.8</v>
      </c>
      <c r="G660" s="12">
        <v>7.0000000000000007E-2</v>
      </c>
    </row>
    <row r="661" spans="1:7" s="2" customFormat="1" ht="30" x14ac:dyDescent="0.25">
      <c r="A661" s="13">
        <f t="shared" si="10"/>
        <v>608</v>
      </c>
      <c r="B661" s="10">
        <v>1220614</v>
      </c>
      <c r="C661" s="10">
        <v>435445</v>
      </c>
      <c r="D661" s="2" t="s">
        <v>990</v>
      </c>
      <c r="E661" s="10">
        <f>IFERROR(VLOOKUP(B661,[1]Лист2!C$1:F$65536,4,0),"")</f>
        <v>1</v>
      </c>
      <c r="F661" s="11">
        <v>115.42</v>
      </c>
      <c r="G661" s="12">
        <v>7.0000000000000007E-2</v>
      </c>
    </row>
    <row r="662" spans="1:7" s="2" customFormat="1" ht="30" x14ac:dyDescent="0.25">
      <c r="A662" s="13">
        <f t="shared" si="10"/>
        <v>609</v>
      </c>
      <c r="B662" s="10">
        <v>1220632</v>
      </c>
      <c r="C662" s="10" t="s">
        <v>304</v>
      </c>
      <c r="D662" s="2" t="s">
        <v>2277</v>
      </c>
      <c r="E662" s="10">
        <f>IFERROR(VLOOKUP(B662,[1]Лист2!C$1:F$65536,4,0),"")</f>
        <v>35</v>
      </c>
      <c r="F662" s="11">
        <v>69</v>
      </c>
      <c r="G662" s="12">
        <v>7.0000000000000007E-2</v>
      </c>
    </row>
    <row r="663" spans="1:7" s="2" customFormat="1" ht="30" x14ac:dyDescent="0.25">
      <c r="A663" s="13">
        <f t="shared" si="10"/>
        <v>610</v>
      </c>
      <c r="B663" s="10">
        <v>1220622</v>
      </c>
      <c r="C663" s="10">
        <v>482293</v>
      </c>
      <c r="D663" s="2" t="s">
        <v>991</v>
      </c>
      <c r="E663" s="10">
        <f>IFERROR(VLOOKUP(B663,[1]Лист2!C$1:F$65536,4,0),"")</f>
        <v>1</v>
      </c>
      <c r="F663" s="11">
        <v>46.86</v>
      </c>
      <c r="G663" s="12">
        <v>7.0000000000000007E-2</v>
      </c>
    </row>
    <row r="664" spans="1:7" s="2" customFormat="1" ht="30" x14ac:dyDescent="0.25">
      <c r="A664" s="13">
        <f t="shared" si="10"/>
        <v>611</v>
      </c>
      <c r="B664" s="10">
        <v>1220606</v>
      </c>
      <c r="C664" s="10">
        <v>440131</v>
      </c>
      <c r="D664" s="2" t="s">
        <v>992</v>
      </c>
      <c r="E664" s="10">
        <f>IFERROR(VLOOKUP(B664,[1]Лист2!C$1:F$65536,4,0),"")</f>
        <v>10</v>
      </c>
      <c r="F664" s="11">
        <v>111.93</v>
      </c>
      <c r="G664" s="12">
        <v>7.0000000000000007E-2</v>
      </c>
    </row>
    <row r="665" spans="1:7" s="2" customFormat="1" ht="30" x14ac:dyDescent="0.25">
      <c r="A665" s="13">
        <f t="shared" si="10"/>
        <v>612</v>
      </c>
      <c r="B665" s="10">
        <v>1220621</v>
      </c>
      <c r="C665" s="10">
        <v>440128</v>
      </c>
      <c r="D665" s="2" t="s">
        <v>993</v>
      </c>
      <c r="E665" s="10">
        <f>IFERROR(VLOOKUP(B665,[1]Лист2!C$1:F$65536,4,0),"")</f>
        <v>30</v>
      </c>
      <c r="F665" s="11">
        <v>138.94</v>
      </c>
      <c r="G665" s="12">
        <v>7.0000000000000007E-2</v>
      </c>
    </row>
    <row r="666" spans="1:7" s="2" customFormat="1" ht="30" x14ac:dyDescent="0.25">
      <c r="A666" s="13">
        <f t="shared" si="10"/>
        <v>613</v>
      </c>
      <c r="B666" s="10">
        <v>1220620</v>
      </c>
      <c r="C666" s="10">
        <v>440132</v>
      </c>
      <c r="D666" s="2" t="s">
        <v>994</v>
      </c>
      <c r="E666" s="10">
        <f>IFERROR(VLOOKUP(B666,[1]Лист2!C$1:F$65536,4,0),"")</f>
        <v>30</v>
      </c>
      <c r="F666" s="11">
        <v>185.26</v>
      </c>
      <c r="G666" s="12">
        <v>7.0000000000000007E-2</v>
      </c>
    </row>
    <row r="667" spans="1:7" s="2" customFormat="1" ht="30" x14ac:dyDescent="0.25">
      <c r="A667" s="13">
        <f t="shared" si="10"/>
        <v>614</v>
      </c>
      <c r="B667" s="10">
        <v>1220602</v>
      </c>
      <c r="C667" s="10">
        <v>440133</v>
      </c>
      <c r="D667" s="2" t="s">
        <v>995</v>
      </c>
      <c r="E667" s="10">
        <f>IFERROR(VLOOKUP(B667,[1]Лист2!C$1:F$65536,4,0),"")</f>
        <v>35</v>
      </c>
      <c r="F667" s="11">
        <v>101.26</v>
      </c>
      <c r="G667" s="12">
        <v>7.0000000000000007E-2</v>
      </c>
    </row>
    <row r="668" spans="1:7" s="2" customFormat="1" ht="30" x14ac:dyDescent="0.25">
      <c r="A668" s="13">
        <f t="shared" si="10"/>
        <v>615</v>
      </c>
      <c r="B668" s="10">
        <v>1220619</v>
      </c>
      <c r="C668" s="10">
        <v>440126</v>
      </c>
      <c r="D668" s="2" t="s">
        <v>996</v>
      </c>
      <c r="E668" s="10">
        <f>IFERROR(VLOOKUP(B668,[1]Лист2!C$1:F$65536,4,0),"")</f>
        <v>8</v>
      </c>
      <c r="F668" s="11">
        <v>196.33</v>
      </c>
      <c r="G668" s="12">
        <v>7.0000000000000007E-2</v>
      </c>
    </row>
    <row r="669" spans="1:7" s="2" customFormat="1" ht="30" x14ac:dyDescent="0.25">
      <c r="A669" s="13">
        <f t="shared" si="10"/>
        <v>616</v>
      </c>
      <c r="B669" s="10">
        <v>1220601</v>
      </c>
      <c r="C669" s="10">
        <v>435450</v>
      </c>
      <c r="D669" s="2" t="s">
        <v>997</v>
      </c>
      <c r="E669" s="10">
        <f>IFERROR(VLOOKUP(B669,[1]Лист2!C$1:F$65536,4,0),"")</f>
        <v>40</v>
      </c>
      <c r="F669" s="11">
        <v>46.91</v>
      </c>
      <c r="G669" s="12">
        <v>7.0000000000000007E-2</v>
      </c>
    </row>
    <row r="670" spans="1:7" s="2" customFormat="1" ht="30" x14ac:dyDescent="0.25">
      <c r="A670" s="13">
        <f t="shared" si="10"/>
        <v>617</v>
      </c>
      <c r="B670" s="10">
        <v>1220627</v>
      </c>
      <c r="C670" s="10" t="s">
        <v>304</v>
      </c>
      <c r="D670" s="2" t="s">
        <v>998</v>
      </c>
      <c r="E670" s="10">
        <f>IFERROR(VLOOKUP(B670,[1]Лист2!C$1:F$65536,4,0),"")</f>
        <v>50</v>
      </c>
      <c r="F670" s="11">
        <v>44.1</v>
      </c>
      <c r="G670" s="12">
        <v>7.0000000000000007E-2</v>
      </c>
    </row>
    <row r="671" spans="1:7" s="2" customFormat="1" ht="30" x14ac:dyDescent="0.25">
      <c r="A671" s="13">
        <f t="shared" si="10"/>
        <v>618</v>
      </c>
      <c r="B671" s="10">
        <v>1220603</v>
      </c>
      <c r="C671" s="10">
        <v>435451</v>
      </c>
      <c r="D671" s="2" t="s">
        <v>999</v>
      </c>
      <c r="E671" s="10">
        <f>IFERROR(VLOOKUP(B671,[1]Лист2!C$1:F$65536,4,0),"")</f>
        <v>40</v>
      </c>
      <c r="F671" s="11">
        <v>51.72</v>
      </c>
      <c r="G671" s="12">
        <v>7.0000000000000007E-2</v>
      </c>
    </row>
    <row r="672" spans="1:7" s="2" customFormat="1" ht="30" x14ac:dyDescent="0.25">
      <c r="A672" s="13">
        <f t="shared" si="10"/>
        <v>619</v>
      </c>
      <c r="B672" s="10">
        <v>1220605</v>
      </c>
      <c r="C672" s="10">
        <v>435452</v>
      </c>
      <c r="D672" s="2" t="s">
        <v>1000</v>
      </c>
      <c r="E672" s="10">
        <f>IFERROR(VLOOKUP(B672,[1]Лист2!C$1:F$65536,4,0),"")</f>
        <v>35</v>
      </c>
      <c r="F672" s="11">
        <v>73.33</v>
      </c>
      <c r="G672" s="12">
        <v>7.0000000000000007E-2</v>
      </c>
    </row>
    <row r="673" spans="1:7" s="2" customFormat="1" ht="30" x14ac:dyDescent="0.25">
      <c r="A673" s="13">
        <f t="shared" si="10"/>
        <v>620</v>
      </c>
      <c r="B673" s="10">
        <v>1220604</v>
      </c>
      <c r="C673" s="10">
        <v>440125</v>
      </c>
      <c r="D673" s="2" t="s">
        <v>1001</v>
      </c>
      <c r="E673" s="10">
        <f>IFERROR(VLOOKUP(B673,[1]Лист2!C$1:F$65536,4,0),"")</f>
        <v>35</v>
      </c>
      <c r="F673" s="11">
        <v>111.93</v>
      </c>
      <c r="G673" s="12">
        <v>7.0000000000000007E-2</v>
      </c>
    </row>
    <row r="674" spans="1:7" s="2" customFormat="1" ht="30" x14ac:dyDescent="0.25">
      <c r="A674" s="13">
        <f t="shared" si="10"/>
        <v>621</v>
      </c>
      <c r="B674" s="10">
        <v>1220623</v>
      </c>
      <c r="C674" s="10">
        <v>482298</v>
      </c>
      <c r="D674" s="2" t="s">
        <v>1002</v>
      </c>
      <c r="E674" s="10">
        <f>IFERROR(VLOOKUP(B674,[1]Лист2!C$1:F$65536,4,0),"")</f>
        <v>70</v>
      </c>
      <c r="F674" s="11">
        <v>36.47</v>
      </c>
      <c r="G674" s="12">
        <v>7.0000000000000007E-2</v>
      </c>
    </row>
    <row r="675" spans="1:7" s="2" customFormat="1" ht="30" x14ac:dyDescent="0.25">
      <c r="A675" s="13">
        <f t="shared" si="10"/>
        <v>622</v>
      </c>
      <c r="B675" s="10">
        <v>1220624</v>
      </c>
      <c r="C675" s="10">
        <v>482301</v>
      </c>
      <c r="D675" s="2" t="s">
        <v>1003</v>
      </c>
      <c r="E675" s="10"/>
      <c r="F675" s="11">
        <v>39.6</v>
      </c>
      <c r="G675" s="12">
        <v>7.0000000000000007E-2</v>
      </c>
    </row>
    <row r="676" spans="1:7" s="2" customFormat="1" ht="30" x14ac:dyDescent="0.25">
      <c r="A676" s="13">
        <f t="shared" si="10"/>
        <v>623</v>
      </c>
      <c r="B676" s="10">
        <v>1220631</v>
      </c>
      <c r="C676" s="10" t="s">
        <v>304</v>
      </c>
      <c r="D676" s="2" t="s">
        <v>2278</v>
      </c>
      <c r="E676" s="10">
        <f>IFERROR(VLOOKUP(B676,[1]Лист2!C$1:F$65536,4,0),"")</f>
        <v>40</v>
      </c>
      <c r="F676" s="11">
        <v>48</v>
      </c>
      <c r="G676" s="12">
        <v>7.0000000000000007E-2</v>
      </c>
    </row>
    <row r="677" spans="1:7" s="2" customFormat="1" ht="30" x14ac:dyDescent="0.25">
      <c r="A677" s="13">
        <f t="shared" si="10"/>
        <v>624</v>
      </c>
      <c r="B677" s="10">
        <v>1220630</v>
      </c>
      <c r="C677" s="10" t="s">
        <v>304</v>
      </c>
      <c r="D677" s="2" t="s">
        <v>1822</v>
      </c>
      <c r="E677" s="10">
        <f>IFERROR(VLOOKUP(B677,[1]Лист2!C$1:F$65536,4,0),"")</f>
        <v>5</v>
      </c>
      <c r="F677" s="11">
        <v>364</v>
      </c>
      <c r="G677" s="12">
        <v>7.0000000000000007E-2</v>
      </c>
    </row>
    <row r="678" spans="1:7" s="2" customFormat="1" x14ac:dyDescent="0.25">
      <c r="A678" s="13" t="str">
        <f t="shared" si="10"/>
        <v/>
      </c>
      <c r="B678" s="10"/>
      <c r="C678" s="10" t="s">
        <v>304</v>
      </c>
      <c r="D678" s="2" t="s">
        <v>62</v>
      </c>
      <c r="E678" s="10" t="str">
        <f>IFERROR(VLOOKUP(B678,[1]Лист2!C$1:F$65536,4,0),"")</f>
        <v/>
      </c>
      <c r="F678" s="11"/>
      <c r="G678" s="12"/>
    </row>
    <row r="679" spans="1:7" s="2" customFormat="1" ht="30" x14ac:dyDescent="0.25">
      <c r="A679" s="13">
        <f t="shared" si="10"/>
        <v>625</v>
      </c>
      <c r="B679" s="10">
        <v>1220210</v>
      </c>
      <c r="C679" s="10">
        <v>435549</v>
      </c>
      <c r="D679" s="2" t="s">
        <v>1004</v>
      </c>
      <c r="E679" s="10">
        <f>IFERROR(VLOOKUP(B679,[1]Лист2!C$1:F$65536,4,0),"")</f>
        <v>5</v>
      </c>
      <c r="F679" s="11">
        <v>72.2</v>
      </c>
      <c r="G679" s="12">
        <v>7.0000000000000007E-2</v>
      </c>
    </row>
    <row r="680" spans="1:7" s="2" customFormat="1" ht="30" x14ac:dyDescent="0.25">
      <c r="A680" s="13">
        <f t="shared" si="10"/>
        <v>626</v>
      </c>
      <c r="B680" s="10">
        <v>1220209</v>
      </c>
      <c r="C680" s="10">
        <v>435550</v>
      </c>
      <c r="D680" s="2" t="s">
        <v>1005</v>
      </c>
      <c r="E680" s="10">
        <f>IFERROR(VLOOKUP(B680,[1]Лист2!C$1:F$65536,4,0),"")</f>
        <v>15</v>
      </c>
      <c r="F680" s="11">
        <v>89.7</v>
      </c>
      <c r="G680" s="12">
        <v>7.0000000000000007E-2</v>
      </c>
    </row>
    <row r="681" spans="1:7" s="2" customFormat="1" ht="30" x14ac:dyDescent="0.25">
      <c r="A681" s="13">
        <f t="shared" si="10"/>
        <v>627</v>
      </c>
      <c r="B681" s="10">
        <v>1220213</v>
      </c>
      <c r="C681" s="10" t="s">
        <v>304</v>
      </c>
      <c r="D681" s="2" t="s">
        <v>1006</v>
      </c>
      <c r="E681" s="10">
        <f>IFERROR(VLOOKUP(B681,[1]Лист2!C$1:F$65536,4,0),"")</f>
        <v>1</v>
      </c>
      <c r="F681" s="11">
        <v>1.56</v>
      </c>
      <c r="G681" s="12">
        <v>7.0000000000000007E-2</v>
      </c>
    </row>
    <row r="682" spans="1:7" s="2" customFormat="1" ht="30" x14ac:dyDescent="0.25">
      <c r="A682" s="13">
        <f t="shared" si="10"/>
        <v>628</v>
      </c>
      <c r="B682" s="10">
        <v>1220205</v>
      </c>
      <c r="C682" s="10">
        <v>189970</v>
      </c>
      <c r="D682" s="2" t="s">
        <v>1007</v>
      </c>
      <c r="E682" s="10">
        <f>IFERROR(VLOOKUP(B682,[1]Лист2!C$1:F$65536,4,0),"")</f>
        <v>250</v>
      </c>
      <c r="F682" s="11">
        <v>2.75</v>
      </c>
      <c r="G682" s="12">
        <v>7.0000000000000007E-2</v>
      </c>
    </row>
    <row r="683" spans="1:7" s="2" customFormat="1" ht="30" x14ac:dyDescent="0.25">
      <c r="A683" s="13">
        <f t="shared" si="10"/>
        <v>629</v>
      </c>
      <c r="B683" s="10">
        <v>1220207</v>
      </c>
      <c r="C683" s="10">
        <v>381610</v>
      </c>
      <c r="D683" s="2" t="s">
        <v>1008</v>
      </c>
      <c r="E683" s="10">
        <f>IFERROR(VLOOKUP(B683,[1]Лист2!C$1:F$65536,4,0),"")</f>
        <v>15</v>
      </c>
      <c r="F683" s="11">
        <v>93.36</v>
      </c>
      <c r="G683" s="12">
        <v>7.0000000000000007E-2</v>
      </c>
    </row>
    <row r="684" spans="1:7" s="2" customFormat="1" ht="30" x14ac:dyDescent="0.25">
      <c r="A684" s="13">
        <f t="shared" si="10"/>
        <v>630</v>
      </c>
      <c r="B684" s="10">
        <v>1220206</v>
      </c>
      <c r="C684" s="10">
        <v>435551</v>
      </c>
      <c r="D684" s="2" t="s">
        <v>1009</v>
      </c>
      <c r="E684" s="10">
        <f>IFERROR(VLOOKUP(B684,[1]Лист2!C$1:F$65536,4,0),"")</f>
        <v>10</v>
      </c>
      <c r="F684" s="11">
        <v>106.11</v>
      </c>
      <c r="G684" s="12">
        <v>7.0000000000000007E-2</v>
      </c>
    </row>
    <row r="685" spans="1:7" s="2" customFormat="1" ht="30" x14ac:dyDescent="0.25">
      <c r="A685" s="13">
        <f t="shared" si="10"/>
        <v>631</v>
      </c>
      <c r="B685" s="10">
        <v>1220201</v>
      </c>
      <c r="C685" s="10">
        <v>189971</v>
      </c>
      <c r="D685" s="2" t="s">
        <v>1010</v>
      </c>
      <c r="E685" s="10">
        <f>IFERROR(VLOOKUP(B685,[1]Лист2!C$1:F$65536,4,0),"")</f>
        <v>200</v>
      </c>
      <c r="F685" s="11">
        <v>1.72</v>
      </c>
      <c r="G685" s="12">
        <v>7.0000000000000007E-2</v>
      </c>
    </row>
    <row r="686" spans="1:7" s="2" customFormat="1" ht="30" x14ac:dyDescent="0.25">
      <c r="A686" s="13">
        <f t="shared" si="10"/>
        <v>632</v>
      </c>
      <c r="B686" s="10">
        <v>1220203</v>
      </c>
      <c r="C686" s="10">
        <v>402956</v>
      </c>
      <c r="D686" s="2" t="s">
        <v>1011</v>
      </c>
      <c r="E686" s="10">
        <f>IFERROR(VLOOKUP(B686,[1]Лист2!C$1:F$65536,4,0),"")</f>
        <v>40</v>
      </c>
      <c r="F686" s="11">
        <v>11.5</v>
      </c>
      <c r="G686" s="12">
        <v>7.0000000000000007E-2</v>
      </c>
    </row>
    <row r="687" spans="1:7" s="2" customFormat="1" ht="30" x14ac:dyDescent="0.25">
      <c r="A687" s="13">
        <f t="shared" si="10"/>
        <v>633</v>
      </c>
      <c r="B687" s="10">
        <v>1220204</v>
      </c>
      <c r="C687" s="10">
        <v>435552</v>
      </c>
      <c r="D687" s="2" t="s">
        <v>1012</v>
      </c>
      <c r="E687" s="10">
        <f>IFERROR(VLOOKUP(B687,[1]Лист2!C$1:F$65536,4,0),"")</f>
        <v>15</v>
      </c>
      <c r="F687" s="11">
        <v>106.11</v>
      </c>
      <c r="G687" s="12">
        <v>7.0000000000000007E-2</v>
      </c>
    </row>
    <row r="688" spans="1:7" s="2" customFormat="1" ht="30" x14ac:dyDescent="0.25">
      <c r="A688" s="13">
        <f t="shared" si="10"/>
        <v>634</v>
      </c>
      <c r="B688" s="10">
        <v>1220208</v>
      </c>
      <c r="C688" s="10">
        <v>239386</v>
      </c>
      <c r="D688" s="2" t="s">
        <v>1013</v>
      </c>
      <c r="E688" s="10">
        <f>IFERROR(VLOOKUP(B688,[1]Лист2!C$1:F$65536,4,0),"")</f>
        <v>18</v>
      </c>
      <c r="F688" s="11">
        <v>93.36</v>
      </c>
      <c r="G688" s="12">
        <v>7.0000000000000007E-2</v>
      </c>
    </row>
    <row r="689" spans="1:7" s="2" customFormat="1" ht="30" x14ac:dyDescent="0.25">
      <c r="A689" s="13">
        <f t="shared" si="10"/>
        <v>635</v>
      </c>
      <c r="B689" s="10">
        <v>1220202</v>
      </c>
      <c r="C689" s="10">
        <v>435553</v>
      </c>
      <c r="D689" s="2" t="s">
        <v>1014</v>
      </c>
      <c r="E689" s="10">
        <f>IFERROR(VLOOKUP(B689,[1]Лист2!C$1:F$65536,4,0),"")</f>
        <v>300</v>
      </c>
      <c r="F689" s="11">
        <v>6.3</v>
      </c>
      <c r="G689" s="12">
        <v>7.0000000000000007E-2</v>
      </c>
    </row>
    <row r="690" spans="1:7" s="2" customFormat="1" ht="30" x14ac:dyDescent="0.25">
      <c r="A690" s="13">
        <f t="shared" si="10"/>
        <v>636</v>
      </c>
      <c r="B690" s="10">
        <v>1220211</v>
      </c>
      <c r="C690" s="10">
        <v>482307</v>
      </c>
      <c r="D690" s="2" t="s">
        <v>1015</v>
      </c>
      <c r="E690" s="10">
        <f>IFERROR(VLOOKUP(B690,[1]Лист2!C$1:F$65536,4,0),"")</f>
        <v>12</v>
      </c>
      <c r="F690" s="11">
        <v>50.32</v>
      </c>
      <c r="G690" s="12">
        <v>7.0000000000000007E-2</v>
      </c>
    </row>
    <row r="691" spans="1:7" s="2" customFormat="1" x14ac:dyDescent="0.25">
      <c r="A691" s="13" t="str">
        <f t="shared" si="10"/>
        <v/>
      </c>
      <c r="B691" s="10"/>
      <c r="C691" s="10" t="s">
        <v>304</v>
      </c>
      <c r="D691" s="2" t="s">
        <v>63</v>
      </c>
      <c r="E691" s="10" t="str">
        <f>IFERROR(VLOOKUP(B691,[1]Лист2!C$1:F$65536,4,0),"")</f>
        <v/>
      </c>
      <c r="F691" s="11"/>
      <c r="G691" s="12"/>
    </row>
    <row r="692" spans="1:7" s="2" customFormat="1" x14ac:dyDescent="0.25">
      <c r="A692" s="13">
        <f t="shared" si="10"/>
        <v>637</v>
      </c>
      <c r="B692" s="10">
        <v>1220706</v>
      </c>
      <c r="C692" s="10">
        <v>409614</v>
      </c>
      <c r="D692" s="2" t="s">
        <v>1016</v>
      </c>
      <c r="E692" s="10">
        <f>IFERROR(VLOOKUP(B692,[1]Лист2!C$1:F$65536,4,0),"")</f>
        <v>150</v>
      </c>
      <c r="F692" s="11">
        <v>11.5</v>
      </c>
      <c r="G692" s="12">
        <v>7.0000000000000007E-2</v>
      </c>
    </row>
    <row r="693" spans="1:7" s="2" customFormat="1" ht="30" x14ac:dyDescent="0.25">
      <c r="A693" s="13">
        <f t="shared" si="10"/>
        <v>638</v>
      </c>
      <c r="B693" s="10">
        <v>1220704</v>
      </c>
      <c r="C693" s="10">
        <v>436020</v>
      </c>
      <c r="D693" s="2" t="s">
        <v>1017</v>
      </c>
      <c r="E693" s="10">
        <f>IFERROR(VLOOKUP(B693,[1]Лист2!C$1:F$65536,4,0),"")</f>
        <v>25</v>
      </c>
      <c r="F693" s="11">
        <v>165.68</v>
      </c>
      <c r="G693" s="12">
        <v>7.0000000000000007E-2</v>
      </c>
    </row>
    <row r="694" spans="1:7" s="2" customFormat="1" ht="30" x14ac:dyDescent="0.25">
      <c r="A694" s="13">
        <f t="shared" si="10"/>
        <v>639</v>
      </c>
      <c r="B694" s="10">
        <v>1220703</v>
      </c>
      <c r="C694" s="10">
        <v>436021</v>
      </c>
      <c r="D694" s="2" t="s">
        <v>1018</v>
      </c>
      <c r="E694" s="10">
        <f>IFERROR(VLOOKUP(B694,[1]Лист2!C$1:F$65536,4,0),"")</f>
        <v>20</v>
      </c>
      <c r="F694" s="11">
        <v>45.03</v>
      </c>
      <c r="G694" s="12">
        <v>7.0000000000000007E-2</v>
      </c>
    </row>
    <row r="695" spans="1:7" s="2" customFormat="1" x14ac:dyDescent="0.25">
      <c r="A695" s="13">
        <f t="shared" si="10"/>
        <v>640</v>
      </c>
      <c r="B695" s="10">
        <v>1220705</v>
      </c>
      <c r="C695" s="10">
        <v>435804</v>
      </c>
      <c r="D695" s="2" t="s">
        <v>1019</v>
      </c>
      <c r="E695" s="10">
        <f>IFERROR(VLOOKUP(B695,[1]Лист2!C$1:F$65536,4,0),"")</f>
        <v>140</v>
      </c>
      <c r="F695" s="11">
        <v>13.35</v>
      </c>
      <c r="G695" s="12">
        <v>7.0000000000000007E-2</v>
      </c>
    </row>
    <row r="696" spans="1:7" s="2" customFormat="1" x14ac:dyDescent="0.25">
      <c r="A696" s="13">
        <f t="shared" si="10"/>
        <v>641</v>
      </c>
      <c r="B696" s="10">
        <v>1220707</v>
      </c>
      <c r="C696" s="10">
        <v>482865</v>
      </c>
      <c r="D696" s="2" t="s">
        <v>1020</v>
      </c>
      <c r="E696" s="10">
        <f>IFERROR(VLOOKUP(B696,[1]Лист2!C$1:F$65536,4,0),"")</f>
        <v>60</v>
      </c>
      <c r="F696" s="11">
        <v>7.3</v>
      </c>
      <c r="G696" s="12">
        <v>7.0000000000000007E-2</v>
      </c>
    </row>
    <row r="697" spans="1:7" s="2" customFormat="1" x14ac:dyDescent="0.25">
      <c r="A697" s="13" t="str">
        <f t="shared" si="10"/>
        <v/>
      </c>
      <c r="B697" s="10"/>
      <c r="C697" s="10" t="s">
        <v>304</v>
      </c>
      <c r="D697" s="2" t="s">
        <v>64</v>
      </c>
      <c r="E697" s="10" t="str">
        <f>IFERROR(VLOOKUP(B697,[1]Лист2!C$1:F$65536,4,0),"")</f>
        <v/>
      </c>
      <c r="F697" s="11"/>
      <c r="G697" s="12"/>
    </row>
    <row r="698" spans="1:7" s="2" customFormat="1" x14ac:dyDescent="0.25">
      <c r="A698" s="13">
        <f t="shared" si="10"/>
        <v>642</v>
      </c>
      <c r="B698" s="10">
        <v>1220710</v>
      </c>
      <c r="C698" s="10" t="s">
        <v>304</v>
      </c>
      <c r="D698" s="2" t="s">
        <v>368</v>
      </c>
      <c r="E698" s="10">
        <f>IFERROR(VLOOKUP(B698,[1]Лист2!C$1:F$65536,4,0),"")</f>
        <v>150</v>
      </c>
      <c r="F698" s="11">
        <v>12.39</v>
      </c>
      <c r="G698" s="12">
        <v>7.0000000000000007E-2</v>
      </c>
    </row>
    <row r="699" spans="1:7" s="2" customFormat="1" x14ac:dyDescent="0.25">
      <c r="A699" s="13">
        <f t="shared" si="10"/>
        <v>643</v>
      </c>
      <c r="B699" s="10">
        <v>1220708</v>
      </c>
      <c r="C699" s="10">
        <v>482565</v>
      </c>
      <c r="D699" s="2" t="s">
        <v>1021</v>
      </c>
      <c r="E699" s="10">
        <f>IFERROR(VLOOKUP(B699,[1]Лист2!C$1:F$65536,4,0),"")</f>
        <v>60</v>
      </c>
      <c r="F699" s="11">
        <v>7.8100000000000005</v>
      </c>
      <c r="G699" s="12">
        <v>7.0000000000000007E-2</v>
      </c>
    </row>
    <row r="700" spans="1:7" s="2" customFormat="1" x14ac:dyDescent="0.25">
      <c r="A700" s="13">
        <f t="shared" si="10"/>
        <v>644</v>
      </c>
      <c r="B700" s="10">
        <v>1220711</v>
      </c>
      <c r="C700" s="10" t="s">
        <v>304</v>
      </c>
      <c r="D700" s="2" t="s">
        <v>369</v>
      </c>
      <c r="E700" s="10">
        <f>IFERROR(VLOOKUP(B700,[1]Лист2!C$1:F$65536,4,0),"")</f>
        <v>120</v>
      </c>
      <c r="F700" s="11">
        <v>17.850000000000001</v>
      </c>
      <c r="G700" s="12">
        <v>7.0000000000000007E-2</v>
      </c>
    </row>
    <row r="701" spans="1:7" s="2" customFormat="1" x14ac:dyDescent="0.25">
      <c r="A701" s="13">
        <f t="shared" si="10"/>
        <v>645</v>
      </c>
      <c r="B701" s="10">
        <v>1220702</v>
      </c>
      <c r="C701" s="10">
        <v>382074</v>
      </c>
      <c r="D701" s="2" t="s">
        <v>1022</v>
      </c>
      <c r="E701" s="10">
        <f>IFERROR(VLOOKUP(B701,[1]Лист2!C$1:F$65536,4,0),"")</f>
        <v>90</v>
      </c>
      <c r="F701" s="11">
        <v>19.75</v>
      </c>
      <c r="G701" s="12">
        <v>7.0000000000000007E-2</v>
      </c>
    </row>
    <row r="702" spans="1:7" s="2" customFormat="1" x14ac:dyDescent="0.25">
      <c r="A702" s="13">
        <f t="shared" si="10"/>
        <v>646</v>
      </c>
      <c r="B702" s="10">
        <v>1220701</v>
      </c>
      <c r="C702" s="10">
        <v>117944</v>
      </c>
      <c r="D702" s="2" t="s">
        <v>1023</v>
      </c>
      <c r="E702" s="10">
        <f>IFERROR(VLOOKUP(B702,[1]Лист2!C$1:F$65536,4,0),"")</f>
        <v>100</v>
      </c>
      <c r="F702" s="11">
        <v>16.79</v>
      </c>
      <c r="G702" s="12">
        <v>7.0000000000000007E-2</v>
      </c>
    </row>
    <row r="703" spans="1:7" s="2" customFormat="1" x14ac:dyDescent="0.25">
      <c r="A703" s="13" t="str">
        <f t="shared" si="10"/>
        <v/>
      </c>
      <c r="B703" s="10"/>
      <c r="C703" s="10" t="s">
        <v>304</v>
      </c>
      <c r="D703" s="2" t="s">
        <v>467</v>
      </c>
      <c r="E703" s="10" t="str">
        <f>IFERROR(VLOOKUP(B703,[1]Лист2!C$1:F$65536,4,0),"")</f>
        <v/>
      </c>
      <c r="F703" s="11"/>
      <c r="G703" s="12"/>
    </row>
    <row r="704" spans="1:7" s="2" customFormat="1" x14ac:dyDescent="0.25">
      <c r="A704" s="13">
        <f t="shared" si="10"/>
        <v>647</v>
      </c>
      <c r="B704" s="10">
        <v>1229063</v>
      </c>
      <c r="C704" s="10" t="s">
        <v>304</v>
      </c>
      <c r="D704" s="2" t="s">
        <v>1024</v>
      </c>
      <c r="E704" s="10">
        <f>IFERROR(VLOOKUP(B704,[1]Лист2!C$1:F$65536,4,0),"")</f>
        <v>90</v>
      </c>
      <c r="F704" s="11">
        <v>9.65</v>
      </c>
      <c r="G704" s="12">
        <v>7.0000000000000007E-2</v>
      </c>
    </row>
    <row r="705" spans="1:7" s="2" customFormat="1" x14ac:dyDescent="0.25">
      <c r="A705" s="13">
        <f t="shared" si="10"/>
        <v>648</v>
      </c>
      <c r="B705" s="10">
        <v>1229053</v>
      </c>
      <c r="C705" s="10" t="s">
        <v>304</v>
      </c>
      <c r="D705" s="2" t="s">
        <v>1025</v>
      </c>
      <c r="E705" s="10">
        <f>IFERROR(VLOOKUP(B705,[1]Лист2!C$1:F$65536,4,0),"")</f>
        <v>80</v>
      </c>
      <c r="F705" s="11">
        <v>9</v>
      </c>
      <c r="G705" s="12">
        <v>7.0000000000000007E-2</v>
      </c>
    </row>
    <row r="706" spans="1:7" s="2" customFormat="1" x14ac:dyDescent="0.25">
      <c r="A706" s="13">
        <f t="shared" si="10"/>
        <v>649</v>
      </c>
      <c r="B706" s="10">
        <v>1227013</v>
      </c>
      <c r="C706" s="10" t="s">
        <v>304</v>
      </c>
      <c r="D706" s="2" t="s">
        <v>468</v>
      </c>
      <c r="E706" s="10">
        <f>IFERROR(VLOOKUP(B706,[1]Лист2!C$1:F$65536,4,0),"")</f>
        <v>100</v>
      </c>
      <c r="F706" s="11">
        <v>17.649999999999999</v>
      </c>
      <c r="G706" s="12">
        <v>7.0000000000000007E-2</v>
      </c>
    </row>
    <row r="707" spans="1:7" s="2" customFormat="1" ht="30" x14ac:dyDescent="0.25">
      <c r="A707" s="13">
        <f t="shared" si="10"/>
        <v>650</v>
      </c>
      <c r="B707" s="10">
        <v>1223633</v>
      </c>
      <c r="C707" s="10" t="s">
        <v>304</v>
      </c>
      <c r="D707" s="2" t="s">
        <v>2279</v>
      </c>
      <c r="E707" s="10">
        <f>IFERROR(VLOOKUP(B707,[1]Лист2!C$1:F$65536,4,0),"")</f>
        <v>30</v>
      </c>
      <c r="F707" s="11">
        <v>85</v>
      </c>
      <c r="G707" s="12">
        <v>7.0000000000000007E-2</v>
      </c>
    </row>
    <row r="708" spans="1:7" s="2" customFormat="1" ht="30" x14ac:dyDescent="0.25">
      <c r="A708" s="13">
        <f t="shared" si="10"/>
        <v>651</v>
      </c>
      <c r="B708" s="10">
        <v>1220443</v>
      </c>
      <c r="C708" s="10" t="s">
        <v>304</v>
      </c>
      <c r="D708" s="2" t="s">
        <v>473</v>
      </c>
      <c r="E708" s="10">
        <f>IFERROR(VLOOKUP(B708,[1]Лист2!C$1:F$65536,4,0),"")</f>
        <v>40</v>
      </c>
      <c r="F708" s="11">
        <v>85</v>
      </c>
      <c r="G708" s="12">
        <v>7.0000000000000007E-2</v>
      </c>
    </row>
    <row r="709" spans="1:7" s="2" customFormat="1" ht="30" x14ac:dyDescent="0.25">
      <c r="A709" s="13">
        <f t="shared" si="10"/>
        <v>652</v>
      </c>
      <c r="B709" s="10">
        <v>1225073</v>
      </c>
      <c r="C709" s="10" t="s">
        <v>304</v>
      </c>
      <c r="D709" s="2" t="s">
        <v>469</v>
      </c>
      <c r="E709" s="10">
        <f>IFERROR(VLOOKUP(B709,[1]Лист2!C$1:F$65536,4,0),"")</f>
        <v>65</v>
      </c>
      <c r="F709" s="11">
        <v>32.85</v>
      </c>
      <c r="G709" s="12">
        <v>7.0000000000000007E-2</v>
      </c>
    </row>
    <row r="710" spans="1:7" s="2" customFormat="1" ht="30" x14ac:dyDescent="0.25">
      <c r="A710" s="13">
        <f t="shared" si="10"/>
        <v>653</v>
      </c>
      <c r="B710" s="10">
        <v>1220433</v>
      </c>
      <c r="C710" s="10" t="s">
        <v>304</v>
      </c>
      <c r="D710" s="2" t="s">
        <v>474</v>
      </c>
      <c r="E710" s="10">
        <f>IFERROR(VLOOKUP(B710,[1]Лист2!C$1:F$65536,4,0),"")</f>
        <v>40</v>
      </c>
      <c r="F710" s="11">
        <v>80</v>
      </c>
      <c r="G710" s="12">
        <v>7.0000000000000007E-2</v>
      </c>
    </row>
    <row r="711" spans="1:7" s="2" customFormat="1" ht="30" x14ac:dyDescent="0.25">
      <c r="A711" s="13">
        <f t="shared" si="10"/>
        <v>654</v>
      </c>
      <c r="B711" s="10">
        <v>1225023</v>
      </c>
      <c r="C711" s="10" t="s">
        <v>304</v>
      </c>
      <c r="D711" s="2" t="s">
        <v>470</v>
      </c>
      <c r="E711" s="10">
        <f>IFERROR(VLOOKUP(B711,[1]Лист2!C$1:F$65536,4,0),"")</f>
        <v>40</v>
      </c>
      <c r="F711" s="11">
        <v>43.4</v>
      </c>
      <c r="G711" s="12">
        <v>7.0000000000000007E-2</v>
      </c>
    </row>
    <row r="712" spans="1:7" s="2" customFormat="1" ht="30" x14ac:dyDescent="0.25">
      <c r="A712" s="13">
        <f t="shared" si="10"/>
        <v>655</v>
      </c>
      <c r="B712" s="10">
        <v>12205203</v>
      </c>
      <c r="C712" s="10" t="s">
        <v>304</v>
      </c>
      <c r="D712" s="2" t="s">
        <v>471</v>
      </c>
      <c r="E712" s="10">
        <f>IFERROR(VLOOKUP(B712,[1]Лист2!C$1:F$65536,4,0),"")</f>
        <v>45</v>
      </c>
      <c r="F712" s="11">
        <v>37.01</v>
      </c>
      <c r="G712" s="12">
        <v>7.0000000000000007E-2</v>
      </c>
    </row>
    <row r="713" spans="1:7" s="2" customFormat="1" ht="30" x14ac:dyDescent="0.25">
      <c r="A713" s="13">
        <f t="shared" si="10"/>
        <v>656</v>
      </c>
      <c r="B713" s="10">
        <v>1225203</v>
      </c>
      <c r="C713" s="10" t="s">
        <v>304</v>
      </c>
      <c r="D713" s="2" t="s">
        <v>471</v>
      </c>
      <c r="E713" s="10">
        <f>IFERROR(VLOOKUP(B713,[1]Лист2!C$1:F$65536,4,0),"")</f>
        <v>45</v>
      </c>
      <c r="F713" s="11">
        <v>37.01</v>
      </c>
      <c r="G713" s="12">
        <v>7.0000000000000007E-2</v>
      </c>
    </row>
    <row r="714" spans="1:7" s="2" customFormat="1" ht="30" x14ac:dyDescent="0.25">
      <c r="A714" s="13">
        <f t="shared" si="10"/>
        <v>657</v>
      </c>
      <c r="B714" s="10">
        <v>1223533</v>
      </c>
      <c r="C714" s="10" t="s">
        <v>304</v>
      </c>
      <c r="D714" s="2" t="s">
        <v>2280</v>
      </c>
      <c r="E714" s="10">
        <f>IFERROR(VLOOKUP(B714,[1]Лист2!C$1:F$65536,4,0),"")</f>
        <v>40</v>
      </c>
      <c r="F714" s="11">
        <v>44</v>
      </c>
      <c r="G714" s="12">
        <v>7.0000000000000007E-2</v>
      </c>
    </row>
    <row r="715" spans="1:7" s="2" customFormat="1" ht="30" x14ac:dyDescent="0.25">
      <c r="A715" s="13">
        <f t="shared" si="10"/>
        <v>658</v>
      </c>
      <c r="B715" s="10">
        <v>12205023</v>
      </c>
      <c r="C715" s="10" t="s">
        <v>304</v>
      </c>
      <c r="D715" s="2" t="s">
        <v>2281</v>
      </c>
      <c r="E715" s="10">
        <f>IFERROR(VLOOKUP(B715,[1]Лист2!C$1:F$65536,4,0),"")</f>
        <v>40</v>
      </c>
      <c r="F715" s="11">
        <v>43.4</v>
      </c>
      <c r="G715" s="12">
        <v>7.0000000000000007E-2</v>
      </c>
    </row>
    <row r="716" spans="1:7" s="2" customFormat="1" ht="30" x14ac:dyDescent="0.25">
      <c r="A716" s="13">
        <f t="shared" si="10"/>
        <v>659</v>
      </c>
      <c r="B716" s="10">
        <v>1225013</v>
      </c>
      <c r="C716" s="10" t="s">
        <v>304</v>
      </c>
      <c r="D716" s="2" t="s">
        <v>1823</v>
      </c>
      <c r="E716" s="10"/>
      <c r="F716" s="11">
        <v>40.83</v>
      </c>
      <c r="G716" s="12">
        <v>7.0000000000000007E-2</v>
      </c>
    </row>
    <row r="717" spans="1:7" s="2" customFormat="1" ht="30" x14ac:dyDescent="0.25">
      <c r="A717" s="13">
        <f t="shared" ref="A717:A780" si="11">IF(B717&gt;1,IF(B716&gt;1,A716+1,IF(B715&gt;1,A715+1,IF(B714&gt;1,A714+1,A713+1))),"")</f>
        <v>660</v>
      </c>
      <c r="B717" s="10">
        <v>1223233</v>
      </c>
      <c r="C717" s="10"/>
      <c r="D717" s="2" t="s">
        <v>2250</v>
      </c>
      <c r="E717" s="10">
        <f>IFERROR(VLOOKUP(B717,[1]Лист2!C$1:F$65536,4,0),"")</f>
        <v>35</v>
      </c>
      <c r="F717" s="11">
        <v>58.5</v>
      </c>
      <c r="G717" s="12">
        <v>7.0000000000000007E-2</v>
      </c>
    </row>
    <row r="718" spans="1:7" s="2" customFormat="1" ht="30" x14ac:dyDescent="0.25">
      <c r="A718" s="13">
        <f t="shared" si="11"/>
        <v>661</v>
      </c>
      <c r="B718" s="10">
        <v>1220333</v>
      </c>
      <c r="C718" s="10" t="s">
        <v>304</v>
      </c>
      <c r="D718" s="2" t="s">
        <v>1824</v>
      </c>
      <c r="E718" s="10">
        <f>IFERROR(VLOOKUP(B718,[1]Лист2!C$1:F$65536,4,0),"")</f>
        <v>40</v>
      </c>
      <c r="F718" s="11">
        <v>48.25</v>
      </c>
      <c r="G718" s="12">
        <v>7.0000000000000007E-2</v>
      </c>
    </row>
    <row r="719" spans="1:7" s="2" customFormat="1" ht="30" x14ac:dyDescent="0.25">
      <c r="A719" s="13">
        <f t="shared" si="11"/>
        <v>662</v>
      </c>
      <c r="B719" s="10">
        <v>1225183</v>
      </c>
      <c r="C719" s="10" t="s">
        <v>304</v>
      </c>
      <c r="D719" s="2" t="s">
        <v>1825</v>
      </c>
      <c r="E719" s="10">
        <f>IFERROR(VLOOKUP(B719,[1]Лист2!C$1:F$65536,4,0),"")</f>
        <v>40</v>
      </c>
      <c r="F719" s="11">
        <v>48.25</v>
      </c>
      <c r="G719" s="12">
        <v>7.0000000000000007E-2</v>
      </c>
    </row>
    <row r="720" spans="1:7" s="2" customFormat="1" ht="30" x14ac:dyDescent="0.25">
      <c r="A720" s="13">
        <f t="shared" si="11"/>
        <v>663</v>
      </c>
      <c r="B720" s="10">
        <v>1223333</v>
      </c>
      <c r="C720" s="10"/>
      <c r="D720" s="2" t="s">
        <v>2249</v>
      </c>
      <c r="E720" s="10">
        <f>IFERROR(VLOOKUP(B720,[1]Лист2!C$1:F$65536,4,0),"")</f>
        <v>35</v>
      </c>
      <c r="F720" s="11">
        <v>59.5</v>
      </c>
      <c r="G720" s="12">
        <v>7.0000000000000007E-2</v>
      </c>
    </row>
    <row r="721" spans="1:7" s="2" customFormat="1" ht="30" x14ac:dyDescent="0.25">
      <c r="A721" s="13">
        <f t="shared" si="11"/>
        <v>664</v>
      </c>
      <c r="B721" s="10">
        <v>1223433</v>
      </c>
      <c r="C721" s="10"/>
      <c r="D721" s="2" t="s">
        <v>2248</v>
      </c>
      <c r="E721" s="10">
        <f>IFERROR(VLOOKUP(B721,[1]Лист2!C$1:F$65536,4,0),"")</f>
        <v>30</v>
      </c>
      <c r="F721" s="11">
        <v>60.5</v>
      </c>
      <c r="G721" s="12">
        <v>7.0000000000000007E-2</v>
      </c>
    </row>
    <row r="722" spans="1:7" s="2" customFormat="1" ht="45" x14ac:dyDescent="0.25">
      <c r="A722" s="13">
        <f t="shared" si="11"/>
        <v>665</v>
      </c>
      <c r="B722" s="10">
        <v>1223833</v>
      </c>
      <c r="C722" s="10" t="s">
        <v>304</v>
      </c>
      <c r="D722" s="2" t="s">
        <v>2282</v>
      </c>
      <c r="E722" s="10">
        <f>IFERROR(VLOOKUP(B722,[1]Лист2!C$1:F$65536,4,0),"")</f>
        <v>40</v>
      </c>
      <c r="F722" s="11">
        <v>61</v>
      </c>
      <c r="G722" s="12">
        <v>7.0000000000000007E-2</v>
      </c>
    </row>
    <row r="723" spans="1:7" s="2" customFormat="1" ht="45" x14ac:dyDescent="0.25">
      <c r="A723" s="13">
        <f t="shared" si="11"/>
        <v>666</v>
      </c>
      <c r="B723" s="10">
        <v>1223133</v>
      </c>
      <c r="C723" s="10" t="s">
        <v>304</v>
      </c>
      <c r="D723" s="2" t="s">
        <v>2283</v>
      </c>
      <c r="E723" s="10">
        <f>IFERROR(VLOOKUP(B723,[1]Лист2!C$1:F$65536,4,0),"")</f>
        <v>30</v>
      </c>
      <c r="F723" s="11">
        <v>63</v>
      </c>
      <c r="G723" s="12">
        <v>7.0000000000000007E-2</v>
      </c>
    </row>
    <row r="724" spans="1:7" s="2" customFormat="1" ht="45" x14ac:dyDescent="0.25">
      <c r="A724" s="13">
        <f t="shared" si="11"/>
        <v>667</v>
      </c>
      <c r="B724" s="10">
        <v>1223733</v>
      </c>
      <c r="C724" s="10" t="s">
        <v>304</v>
      </c>
      <c r="D724" s="2" t="s">
        <v>2284</v>
      </c>
      <c r="E724" s="10">
        <f>IFERROR(VLOOKUP(B724,[1]Лист2!C$1:F$65536,4,0),"")</f>
        <v>40</v>
      </c>
      <c r="F724" s="11">
        <v>60</v>
      </c>
      <c r="G724" s="12">
        <v>7.0000000000000007E-2</v>
      </c>
    </row>
    <row r="725" spans="1:7" s="2" customFormat="1" ht="45" x14ac:dyDescent="0.25">
      <c r="A725" s="13">
        <f t="shared" si="11"/>
        <v>668</v>
      </c>
      <c r="B725" s="10">
        <v>1223933</v>
      </c>
      <c r="C725" s="10" t="s">
        <v>304</v>
      </c>
      <c r="D725" s="2" t="s">
        <v>2285</v>
      </c>
      <c r="E725" s="10">
        <f>IFERROR(VLOOKUP(B725,[1]Лист2!C$1:F$65536,4,0),"")</f>
        <v>35</v>
      </c>
      <c r="F725" s="11">
        <v>62</v>
      </c>
      <c r="G725" s="12">
        <v>7.0000000000000007E-2</v>
      </c>
    </row>
    <row r="726" spans="1:7" s="2" customFormat="1" x14ac:dyDescent="0.25">
      <c r="A726" s="13">
        <f t="shared" si="11"/>
        <v>669</v>
      </c>
      <c r="B726" s="10">
        <v>1221063</v>
      </c>
      <c r="C726" s="10" t="s">
        <v>304</v>
      </c>
      <c r="D726" s="2" t="s">
        <v>1026</v>
      </c>
      <c r="E726" s="10">
        <f>IFERROR(VLOOKUP(B726,[1]Лист2!C$1:F$65536,4,0),"")</f>
        <v>200</v>
      </c>
      <c r="F726" s="11">
        <v>5.0999999999999996</v>
      </c>
      <c r="G726" s="12">
        <v>7.0000000000000007E-2</v>
      </c>
    </row>
    <row r="727" spans="1:7" s="2" customFormat="1" x14ac:dyDescent="0.25">
      <c r="A727" s="13">
        <f t="shared" si="11"/>
        <v>670</v>
      </c>
      <c r="B727" s="10">
        <v>1221053</v>
      </c>
      <c r="C727" s="10" t="s">
        <v>304</v>
      </c>
      <c r="D727" s="2" t="s">
        <v>1027</v>
      </c>
      <c r="E727" s="10">
        <f>IFERROR(VLOOKUP(B727,[1]Лист2!C$1:F$65536,4,0),"")</f>
        <v>200</v>
      </c>
      <c r="F727" s="11">
        <v>4.8499999999999996</v>
      </c>
      <c r="G727" s="12">
        <v>7.0000000000000007E-2</v>
      </c>
    </row>
    <row r="728" spans="1:7" s="2" customFormat="1" x14ac:dyDescent="0.25">
      <c r="A728" s="13" t="str">
        <f t="shared" si="11"/>
        <v/>
      </c>
      <c r="B728" s="10"/>
      <c r="C728" s="10" t="s">
        <v>304</v>
      </c>
      <c r="D728" s="2" t="s">
        <v>65</v>
      </c>
      <c r="E728" s="10" t="str">
        <f>IFERROR(VLOOKUP(B728,[1]Лист2!C$1:F$65536,4,0),"")</f>
        <v/>
      </c>
      <c r="F728" s="11"/>
      <c r="G728" s="12"/>
    </row>
    <row r="729" spans="1:7" s="2" customFormat="1" x14ac:dyDescent="0.25">
      <c r="A729" s="13">
        <f t="shared" si="11"/>
        <v>671</v>
      </c>
      <c r="B729" s="10">
        <v>1220305</v>
      </c>
      <c r="C729" s="10">
        <v>435183</v>
      </c>
      <c r="D729" s="2" t="s">
        <v>1028</v>
      </c>
      <c r="E729" s="10">
        <f>IFERROR(VLOOKUP(B729,[1]Лист2!C$1:F$65536,4,0),"")</f>
        <v>20</v>
      </c>
      <c r="F729" s="11">
        <v>34.1</v>
      </c>
      <c r="G729" s="12">
        <v>7.0000000000000007E-2</v>
      </c>
    </row>
    <row r="730" spans="1:7" s="2" customFormat="1" x14ac:dyDescent="0.25">
      <c r="A730" s="13">
        <f t="shared" si="11"/>
        <v>672</v>
      </c>
      <c r="B730" s="10">
        <v>1220306</v>
      </c>
      <c r="C730" s="10">
        <v>435184</v>
      </c>
      <c r="D730" s="2" t="s">
        <v>1029</v>
      </c>
      <c r="E730" s="10">
        <f>IFERROR(VLOOKUP(B730,[1]Лист2!C$1:F$65536,4,0),"")</f>
        <v>25</v>
      </c>
      <c r="F730" s="11">
        <v>57.32</v>
      </c>
      <c r="G730" s="12">
        <v>7.0000000000000007E-2</v>
      </c>
    </row>
    <row r="731" spans="1:7" s="2" customFormat="1" x14ac:dyDescent="0.25">
      <c r="A731" s="13">
        <f t="shared" si="11"/>
        <v>673</v>
      </c>
      <c r="B731" s="10">
        <v>1220307</v>
      </c>
      <c r="C731" s="10">
        <v>435185</v>
      </c>
      <c r="D731" s="2" t="s">
        <v>1030</v>
      </c>
      <c r="E731" s="10">
        <f>IFERROR(VLOOKUP(B731,[1]Лист2!C$1:F$65536,4,0),"")</f>
        <v>20</v>
      </c>
      <c r="F731" s="11">
        <v>30.11</v>
      </c>
      <c r="G731" s="12">
        <v>7.0000000000000007E-2</v>
      </c>
    </row>
    <row r="732" spans="1:7" s="2" customFormat="1" ht="30" x14ac:dyDescent="0.25">
      <c r="A732" s="13">
        <f t="shared" si="11"/>
        <v>674</v>
      </c>
      <c r="B732" s="10">
        <v>1220313</v>
      </c>
      <c r="C732" s="10">
        <v>435186</v>
      </c>
      <c r="D732" s="2" t="s">
        <v>1031</v>
      </c>
      <c r="E732" s="10">
        <f>IFERROR(VLOOKUP(B732,[1]Лист2!C$1:F$65536,4,0),"")</f>
        <v>40</v>
      </c>
      <c r="F732" s="11">
        <v>29.2</v>
      </c>
      <c r="G732" s="12">
        <v>7.0000000000000007E-2</v>
      </c>
    </row>
    <row r="733" spans="1:7" s="2" customFormat="1" x14ac:dyDescent="0.25">
      <c r="A733" s="13">
        <f t="shared" si="11"/>
        <v>675</v>
      </c>
      <c r="B733" s="10">
        <v>1220308</v>
      </c>
      <c r="C733" s="10">
        <v>435187</v>
      </c>
      <c r="D733" s="2" t="s">
        <v>1032</v>
      </c>
      <c r="E733" s="10">
        <f>IFERROR(VLOOKUP(B733,[1]Лист2!C$1:F$65536,4,0),"")</f>
        <v>25</v>
      </c>
      <c r="F733" s="11">
        <v>64.48</v>
      </c>
      <c r="G733" s="12">
        <v>7.0000000000000007E-2</v>
      </c>
    </row>
    <row r="734" spans="1:7" s="2" customFormat="1" ht="30" x14ac:dyDescent="0.25">
      <c r="A734" s="13">
        <f t="shared" si="11"/>
        <v>676</v>
      </c>
      <c r="B734" s="10">
        <v>1220309</v>
      </c>
      <c r="C734" s="10">
        <v>436001</v>
      </c>
      <c r="D734" s="2" t="s">
        <v>1033</v>
      </c>
      <c r="E734" s="10">
        <f>IFERROR(VLOOKUP(B734,[1]Лист2!C$1:F$65536,4,0),"")</f>
        <v>20</v>
      </c>
      <c r="F734" s="11">
        <v>30.33</v>
      </c>
      <c r="G734" s="12">
        <v>7.0000000000000007E-2</v>
      </c>
    </row>
    <row r="735" spans="1:7" s="2" customFormat="1" ht="30" x14ac:dyDescent="0.25">
      <c r="A735" s="13">
        <f t="shared" si="11"/>
        <v>677</v>
      </c>
      <c r="B735" s="10">
        <v>1220310</v>
      </c>
      <c r="C735" s="10">
        <v>436002</v>
      </c>
      <c r="D735" s="2" t="s">
        <v>1034</v>
      </c>
      <c r="E735" s="10">
        <f>IFERROR(VLOOKUP(B735,[1]Лист2!C$1:F$65536,4,0),"")</f>
        <v>50</v>
      </c>
      <c r="F735" s="11">
        <v>60.45</v>
      </c>
      <c r="G735" s="12">
        <v>7.0000000000000007E-2</v>
      </c>
    </row>
    <row r="736" spans="1:7" s="2" customFormat="1" ht="30" x14ac:dyDescent="0.25">
      <c r="A736" s="13">
        <f t="shared" si="11"/>
        <v>678</v>
      </c>
      <c r="B736" s="10">
        <v>1220311</v>
      </c>
      <c r="C736" s="10">
        <v>436003</v>
      </c>
      <c r="D736" s="2" t="s">
        <v>1035</v>
      </c>
      <c r="E736" s="10">
        <f>IFERROR(VLOOKUP(B736,[1]Лист2!C$1:F$65536,4,0),"")</f>
        <v>40</v>
      </c>
      <c r="F736" s="11">
        <v>29.62</v>
      </c>
      <c r="G736" s="12">
        <v>7.0000000000000007E-2</v>
      </c>
    </row>
    <row r="737" spans="1:7" s="2" customFormat="1" ht="30" x14ac:dyDescent="0.25">
      <c r="A737" s="13">
        <f t="shared" si="11"/>
        <v>679</v>
      </c>
      <c r="B737" s="10">
        <v>1220312</v>
      </c>
      <c r="C737" s="10">
        <v>436004</v>
      </c>
      <c r="D737" s="2" t="s">
        <v>1036</v>
      </c>
      <c r="E737" s="10">
        <f>IFERROR(VLOOKUP(B737,[1]Лист2!C$1:F$65536,4,0),"")</f>
        <v>15</v>
      </c>
      <c r="F737" s="11">
        <v>67.400000000000006</v>
      </c>
      <c r="G737" s="12">
        <v>7.0000000000000007E-2</v>
      </c>
    </row>
    <row r="738" spans="1:7" s="2" customFormat="1" x14ac:dyDescent="0.25">
      <c r="A738" s="13">
        <f t="shared" si="11"/>
        <v>680</v>
      </c>
      <c r="B738" s="10">
        <v>1220301</v>
      </c>
      <c r="C738" s="10">
        <v>436006</v>
      </c>
      <c r="D738" s="2" t="s">
        <v>1037</v>
      </c>
      <c r="E738" s="10">
        <f>IFERROR(VLOOKUP(B738,[1]Лист2!C$1:F$65536,4,0),"")</f>
        <v>20</v>
      </c>
      <c r="F738" s="11">
        <v>23.49</v>
      </c>
      <c r="G738" s="12">
        <v>7.0000000000000007E-2</v>
      </c>
    </row>
    <row r="739" spans="1:7" s="2" customFormat="1" x14ac:dyDescent="0.25">
      <c r="A739" s="13">
        <f t="shared" si="11"/>
        <v>681</v>
      </c>
      <c r="B739" s="10">
        <v>1220302</v>
      </c>
      <c r="C739" s="10">
        <v>436007</v>
      </c>
      <c r="D739" s="2" t="s">
        <v>1038</v>
      </c>
      <c r="E739" s="10">
        <f>IFERROR(VLOOKUP(B739,[1]Лист2!C$1:F$65536,4,0),"")</f>
        <v>20</v>
      </c>
      <c r="F739" s="11">
        <v>49.11</v>
      </c>
      <c r="G739" s="12">
        <v>7.0000000000000007E-2</v>
      </c>
    </row>
    <row r="740" spans="1:7" s="2" customFormat="1" x14ac:dyDescent="0.25">
      <c r="A740" s="13">
        <f t="shared" si="11"/>
        <v>682</v>
      </c>
      <c r="B740" s="10">
        <v>1220314</v>
      </c>
      <c r="C740" s="10">
        <v>273945</v>
      </c>
      <c r="D740" s="2" t="s">
        <v>1039</v>
      </c>
      <c r="E740" s="10">
        <f>IFERROR(VLOOKUP(B740,[1]Лист2!C$1:F$65536,4,0),"")</f>
        <v>40</v>
      </c>
      <c r="F740" s="11">
        <v>16.02</v>
      </c>
      <c r="G740" s="12">
        <v>7.0000000000000007E-2</v>
      </c>
    </row>
    <row r="741" spans="1:7" s="2" customFormat="1" x14ac:dyDescent="0.25">
      <c r="A741" s="13">
        <f t="shared" si="11"/>
        <v>683</v>
      </c>
      <c r="B741" s="10">
        <v>1220303</v>
      </c>
      <c r="C741" s="10">
        <v>436008</v>
      </c>
      <c r="D741" s="2" t="s">
        <v>1040</v>
      </c>
      <c r="E741" s="10">
        <f>IFERROR(VLOOKUP(B741,[1]Лист2!C$1:F$65536,4,0),"")</f>
        <v>20</v>
      </c>
      <c r="F741" s="11">
        <v>23.85</v>
      </c>
      <c r="G741" s="12">
        <v>7.0000000000000007E-2</v>
      </c>
    </row>
    <row r="742" spans="1:7" s="2" customFormat="1" x14ac:dyDescent="0.25">
      <c r="A742" s="13">
        <f t="shared" si="11"/>
        <v>684</v>
      </c>
      <c r="B742" s="10">
        <v>1220304</v>
      </c>
      <c r="C742" s="10">
        <v>436009</v>
      </c>
      <c r="D742" s="2" t="s">
        <v>1041</v>
      </c>
      <c r="E742" s="10">
        <f>IFERROR(VLOOKUP(B742,[1]Лист2!C$1:F$65536,4,0),"")</f>
        <v>10</v>
      </c>
      <c r="F742" s="11">
        <v>55.27</v>
      </c>
      <c r="G742" s="12">
        <v>7.0000000000000007E-2</v>
      </c>
    </row>
    <row r="743" spans="1:7" s="2" customFormat="1" x14ac:dyDescent="0.25">
      <c r="A743" s="13">
        <f t="shared" si="11"/>
        <v>685</v>
      </c>
      <c r="B743" s="10">
        <v>1220315</v>
      </c>
      <c r="C743" s="10" t="s">
        <v>304</v>
      </c>
      <c r="D743" s="2" t="s">
        <v>1042</v>
      </c>
      <c r="E743" s="10"/>
      <c r="F743" s="11">
        <v>19.95</v>
      </c>
      <c r="G743" s="12">
        <v>7.0000000000000007E-2</v>
      </c>
    </row>
    <row r="744" spans="1:7" s="2" customFormat="1" x14ac:dyDescent="0.25">
      <c r="A744" s="13" t="str">
        <f t="shared" si="11"/>
        <v/>
      </c>
      <c r="B744" s="10"/>
      <c r="C744" s="10" t="s">
        <v>304</v>
      </c>
      <c r="D744" s="2" t="s">
        <v>66</v>
      </c>
      <c r="E744" s="10" t="str">
        <f>IFERROR(VLOOKUP(B744,[1]Лист2!C$1:F$65536,4,0),"")</f>
        <v/>
      </c>
      <c r="F744" s="11"/>
      <c r="G744" s="12"/>
    </row>
    <row r="745" spans="1:7" s="2" customFormat="1" ht="30" x14ac:dyDescent="0.25">
      <c r="A745" s="13">
        <f t="shared" si="11"/>
        <v>686</v>
      </c>
      <c r="B745" s="10">
        <v>1220575</v>
      </c>
      <c r="C745" s="10">
        <v>435480</v>
      </c>
      <c r="D745" s="2" t="s">
        <v>1043</v>
      </c>
      <c r="E745" s="10">
        <f>IFERROR(VLOOKUP(B745,[1]Лист2!C$1:F$65536,4,0),"")</f>
        <v>25</v>
      </c>
      <c r="F745" s="11">
        <v>20.37</v>
      </c>
      <c r="G745" s="12">
        <v>7.0000000000000007E-2</v>
      </c>
    </row>
    <row r="746" spans="1:7" s="2" customFormat="1" ht="30" x14ac:dyDescent="0.25">
      <c r="A746" s="13">
        <f t="shared" si="11"/>
        <v>687</v>
      </c>
      <c r="B746" s="10">
        <v>1220579</v>
      </c>
      <c r="C746" s="10">
        <v>440068</v>
      </c>
      <c r="D746" s="2" t="s">
        <v>1044</v>
      </c>
      <c r="E746" s="10">
        <f>IFERROR(VLOOKUP(B746,[1]Лист2!C$1:F$65536,4,0),"")</f>
        <v>100</v>
      </c>
      <c r="F746" s="11">
        <v>16.41</v>
      </c>
      <c r="G746" s="12">
        <v>7.0000000000000007E-2</v>
      </c>
    </row>
    <row r="747" spans="1:7" s="2" customFormat="1" ht="30" x14ac:dyDescent="0.25">
      <c r="A747" s="13">
        <f t="shared" si="11"/>
        <v>688</v>
      </c>
      <c r="B747" s="10">
        <v>1220551</v>
      </c>
      <c r="C747" s="10">
        <v>482879</v>
      </c>
      <c r="D747" s="2" t="s">
        <v>1045</v>
      </c>
      <c r="E747" s="10">
        <f>IFERROR(VLOOKUP(B747,[1]Лист2!C$1:F$65536,4,0),"")</f>
        <v>90</v>
      </c>
      <c r="F747" s="11">
        <v>29.17</v>
      </c>
      <c r="G747" s="12">
        <v>7.0000000000000007E-2</v>
      </c>
    </row>
    <row r="748" spans="1:7" s="2" customFormat="1" ht="30" x14ac:dyDescent="0.25">
      <c r="A748" s="13">
        <f t="shared" si="11"/>
        <v>689</v>
      </c>
      <c r="B748" s="10">
        <v>1220577</v>
      </c>
      <c r="C748" s="10">
        <v>435393</v>
      </c>
      <c r="D748" s="2" t="s">
        <v>1046</v>
      </c>
      <c r="E748" s="10">
        <f>IFERROR(VLOOKUP(B748,[1]Лист2!C$1:F$65536,4,0),"")</f>
        <v>30</v>
      </c>
      <c r="F748" s="11">
        <v>20.84</v>
      </c>
      <c r="G748" s="12">
        <v>7.0000000000000007E-2</v>
      </c>
    </row>
    <row r="749" spans="1:7" s="2" customFormat="1" ht="30" x14ac:dyDescent="0.25">
      <c r="A749" s="13">
        <f t="shared" si="11"/>
        <v>690</v>
      </c>
      <c r="B749" s="10">
        <v>1220014</v>
      </c>
      <c r="C749" s="10" t="s">
        <v>304</v>
      </c>
      <c r="D749" s="2" t="s">
        <v>1047</v>
      </c>
      <c r="E749" s="10">
        <f>IFERROR(VLOOKUP(B749,[1]Лист2!C$1:F$65536,4,0),"")</f>
        <v>110</v>
      </c>
      <c r="F749" s="11">
        <v>20.84</v>
      </c>
      <c r="G749" s="12">
        <v>7.0000000000000007E-2</v>
      </c>
    </row>
    <row r="750" spans="1:7" s="2" customFormat="1" ht="30" x14ac:dyDescent="0.25">
      <c r="A750" s="13">
        <f t="shared" si="11"/>
        <v>691</v>
      </c>
      <c r="B750" s="10">
        <v>1220050</v>
      </c>
      <c r="C750" s="10" t="s">
        <v>304</v>
      </c>
      <c r="D750" s="2" t="s">
        <v>472</v>
      </c>
      <c r="E750" s="10"/>
      <c r="F750" s="11">
        <v>26.15</v>
      </c>
      <c r="G750" s="12">
        <v>7.0000000000000007E-2</v>
      </c>
    </row>
    <row r="751" spans="1:7" s="2" customFormat="1" ht="30" x14ac:dyDescent="0.25">
      <c r="A751" s="13">
        <f t="shared" si="11"/>
        <v>692</v>
      </c>
      <c r="B751" s="10">
        <v>1220589</v>
      </c>
      <c r="C751" s="10">
        <v>482871</v>
      </c>
      <c r="D751" s="2" t="s">
        <v>1048</v>
      </c>
      <c r="E751" s="10">
        <f>IFERROR(VLOOKUP(B751,[1]Лист2!C$1:F$65536,4,0),"")</f>
        <v>25</v>
      </c>
      <c r="F751" s="11">
        <v>20.84</v>
      </c>
      <c r="G751" s="12">
        <v>7.0000000000000007E-2</v>
      </c>
    </row>
    <row r="752" spans="1:7" s="2" customFormat="1" ht="30" x14ac:dyDescent="0.25">
      <c r="A752" s="13">
        <f t="shared" si="11"/>
        <v>693</v>
      </c>
      <c r="B752" s="10">
        <v>1220059</v>
      </c>
      <c r="C752" s="10" t="s">
        <v>304</v>
      </c>
      <c r="D752" s="2" t="s">
        <v>2286</v>
      </c>
      <c r="E752" s="10"/>
      <c r="F752" s="11">
        <v>40.15</v>
      </c>
      <c r="G752" s="12">
        <v>7.0000000000000007E-2</v>
      </c>
    </row>
    <row r="753" spans="1:7" s="2" customFormat="1" ht="30" x14ac:dyDescent="0.25">
      <c r="A753" s="13">
        <f t="shared" si="11"/>
        <v>694</v>
      </c>
      <c r="B753" s="10">
        <v>1220025</v>
      </c>
      <c r="C753" s="10" t="s">
        <v>304</v>
      </c>
      <c r="D753" s="2" t="s">
        <v>322</v>
      </c>
      <c r="E753" s="10"/>
      <c r="F753" s="11">
        <v>23.1</v>
      </c>
      <c r="G753" s="12">
        <v>7.0000000000000007E-2</v>
      </c>
    </row>
    <row r="754" spans="1:7" s="2" customFormat="1" ht="30" x14ac:dyDescent="0.25">
      <c r="A754" s="13">
        <f t="shared" si="11"/>
        <v>695</v>
      </c>
      <c r="B754" s="10">
        <v>1220594</v>
      </c>
      <c r="C754" s="10">
        <v>482872</v>
      </c>
      <c r="D754" s="2" t="s">
        <v>1049</v>
      </c>
      <c r="E754" s="10">
        <f>IFERROR(VLOOKUP(B754,[1]Лист2!C$1:F$65536,4,0),"")</f>
        <v>130</v>
      </c>
      <c r="F754" s="11">
        <v>14.58</v>
      </c>
      <c r="G754" s="12">
        <v>7.0000000000000007E-2</v>
      </c>
    </row>
    <row r="755" spans="1:7" s="2" customFormat="1" ht="30" x14ac:dyDescent="0.25">
      <c r="A755" s="13">
        <f t="shared" si="11"/>
        <v>696</v>
      </c>
      <c r="B755" s="10">
        <v>1220585</v>
      </c>
      <c r="C755" s="10">
        <v>482874</v>
      </c>
      <c r="D755" s="2" t="s">
        <v>1050</v>
      </c>
      <c r="E755" s="10">
        <f>IFERROR(VLOOKUP(B755,[1]Лист2!C$1:F$65536,4,0),"")</f>
        <v>90</v>
      </c>
      <c r="F755" s="11">
        <v>18.75</v>
      </c>
      <c r="G755" s="12">
        <v>7.0000000000000007E-2</v>
      </c>
    </row>
    <row r="756" spans="1:7" s="2" customFormat="1" ht="30" x14ac:dyDescent="0.25">
      <c r="A756" s="13">
        <f t="shared" si="11"/>
        <v>697</v>
      </c>
      <c r="B756" s="10">
        <v>1220581</v>
      </c>
      <c r="C756" s="10">
        <v>482876</v>
      </c>
      <c r="D756" s="2" t="s">
        <v>1051</v>
      </c>
      <c r="E756" s="10">
        <f>IFERROR(VLOOKUP(B756,[1]Лист2!C$1:F$65536,4,0),"")</f>
        <v>90</v>
      </c>
      <c r="F756" s="11">
        <v>19.690000000000001</v>
      </c>
      <c r="G756" s="12">
        <v>7.0000000000000007E-2</v>
      </c>
    </row>
    <row r="757" spans="1:7" s="2" customFormat="1" ht="30" x14ac:dyDescent="0.25">
      <c r="A757" s="13">
        <f t="shared" si="11"/>
        <v>698</v>
      </c>
      <c r="B757" s="10">
        <v>1220052</v>
      </c>
      <c r="C757" s="10" t="s">
        <v>304</v>
      </c>
      <c r="D757" s="2" t="s">
        <v>1826</v>
      </c>
      <c r="E757" s="10"/>
      <c r="F757" s="11">
        <v>28</v>
      </c>
      <c r="G757" s="12">
        <v>7.0000000000000007E-2</v>
      </c>
    </row>
    <row r="758" spans="1:7" s="2" customFormat="1" ht="30" x14ac:dyDescent="0.25">
      <c r="A758" s="13">
        <f t="shared" si="11"/>
        <v>699</v>
      </c>
      <c r="B758" s="10">
        <v>1220547</v>
      </c>
      <c r="C758" s="10">
        <v>435387</v>
      </c>
      <c r="D758" s="2" t="s">
        <v>1052</v>
      </c>
      <c r="E758" s="10">
        <f>IFERROR(VLOOKUP(B758,[1]Лист2!C$1:F$65536,4,0),"")</f>
        <v>60</v>
      </c>
      <c r="F758" s="11">
        <v>37.28</v>
      </c>
      <c r="G758" s="12">
        <v>7.0000000000000007E-2</v>
      </c>
    </row>
    <row r="759" spans="1:7" s="2" customFormat="1" ht="30" x14ac:dyDescent="0.25">
      <c r="A759" s="13">
        <f t="shared" si="11"/>
        <v>700</v>
      </c>
      <c r="B759" s="10">
        <v>1220576</v>
      </c>
      <c r="C759" s="10">
        <v>435388</v>
      </c>
      <c r="D759" s="2" t="s">
        <v>1053</v>
      </c>
      <c r="E759" s="10">
        <f>IFERROR(VLOOKUP(B759,[1]Лист2!C$1:F$65536,4,0),"")</f>
        <v>90</v>
      </c>
      <c r="F759" s="11">
        <v>21.88</v>
      </c>
      <c r="G759" s="12">
        <v>7.0000000000000007E-2</v>
      </c>
    </row>
    <row r="760" spans="1:7" s="2" customFormat="1" ht="30" x14ac:dyDescent="0.25">
      <c r="A760" s="13">
        <f t="shared" si="11"/>
        <v>701</v>
      </c>
      <c r="B760" s="10">
        <v>1220028</v>
      </c>
      <c r="C760" s="10" t="s">
        <v>304</v>
      </c>
      <c r="D760" s="2" t="s">
        <v>370</v>
      </c>
      <c r="E760" s="10">
        <f>IFERROR(VLOOKUP(B760,[1]Лист2!C$1:F$65536,4,0),"")</f>
        <v>90</v>
      </c>
      <c r="F760" s="11">
        <v>35.700000000000003</v>
      </c>
      <c r="G760" s="12">
        <v>7.0000000000000007E-2</v>
      </c>
    </row>
    <row r="761" spans="1:7" s="2" customFormat="1" ht="30" x14ac:dyDescent="0.25">
      <c r="A761" s="13">
        <f t="shared" si="11"/>
        <v>702</v>
      </c>
      <c r="B761" s="10">
        <v>1220021</v>
      </c>
      <c r="C761" s="10" t="s">
        <v>304</v>
      </c>
      <c r="D761" s="2" t="s">
        <v>1054</v>
      </c>
      <c r="E761" s="10">
        <f>IFERROR(VLOOKUP(B761,[1]Лист2!C$1:F$65536,4,0),"")</f>
        <v>70</v>
      </c>
      <c r="F761" s="11">
        <v>43.05</v>
      </c>
      <c r="G761" s="12">
        <v>7.0000000000000007E-2</v>
      </c>
    </row>
    <row r="762" spans="1:7" s="2" customFormat="1" ht="30" x14ac:dyDescent="0.25">
      <c r="A762" s="13">
        <f t="shared" si="11"/>
        <v>703</v>
      </c>
      <c r="B762" s="10">
        <v>1220548</v>
      </c>
      <c r="C762" s="10">
        <v>435389</v>
      </c>
      <c r="D762" s="2" t="s">
        <v>1055</v>
      </c>
      <c r="E762" s="10">
        <f>IFERROR(VLOOKUP(B762,[1]Лист2!C$1:F$65536,4,0),"")</f>
        <v>1</v>
      </c>
      <c r="F762" s="11">
        <v>35.04</v>
      </c>
      <c r="G762" s="12">
        <v>7.0000000000000007E-2</v>
      </c>
    </row>
    <row r="763" spans="1:7" s="2" customFormat="1" ht="30" x14ac:dyDescent="0.25">
      <c r="A763" s="13">
        <f t="shared" si="11"/>
        <v>704</v>
      </c>
      <c r="B763" s="10">
        <v>1220578</v>
      </c>
      <c r="C763" s="10">
        <v>440067</v>
      </c>
      <c r="D763" s="2" t="s">
        <v>1056</v>
      </c>
      <c r="E763" s="10">
        <f>IFERROR(VLOOKUP(B763,[1]Лист2!C$1:F$65536,4,0),"")</f>
        <v>90</v>
      </c>
      <c r="F763" s="11">
        <v>25.06</v>
      </c>
      <c r="G763" s="12">
        <v>7.0000000000000007E-2</v>
      </c>
    </row>
    <row r="764" spans="1:7" s="2" customFormat="1" ht="30" x14ac:dyDescent="0.25">
      <c r="A764" s="13">
        <f t="shared" si="11"/>
        <v>705</v>
      </c>
      <c r="B764" s="10">
        <v>1220553</v>
      </c>
      <c r="C764" s="10">
        <v>404076</v>
      </c>
      <c r="D764" s="2" t="s">
        <v>1057</v>
      </c>
      <c r="E764" s="10">
        <f>IFERROR(VLOOKUP(B764,[1]Лист2!C$1:F$65536,4,0),"")</f>
        <v>135</v>
      </c>
      <c r="F764" s="11">
        <v>22.97</v>
      </c>
      <c r="G764" s="12">
        <v>7.0000000000000007E-2</v>
      </c>
    </row>
    <row r="765" spans="1:7" s="2" customFormat="1" ht="30" x14ac:dyDescent="0.25">
      <c r="A765" s="13">
        <f t="shared" si="11"/>
        <v>706</v>
      </c>
      <c r="B765" s="10">
        <v>1220020</v>
      </c>
      <c r="C765" s="10" t="s">
        <v>304</v>
      </c>
      <c r="D765" s="2" t="s">
        <v>1058</v>
      </c>
      <c r="E765" s="10">
        <f>IFERROR(VLOOKUP(B765,[1]Лист2!C$1:F$65536,4,0),"")</f>
        <v>60</v>
      </c>
      <c r="F765" s="11">
        <v>34.86</v>
      </c>
      <c r="G765" s="12">
        <v>7.0000000000000007E-2</v>
      </c>
    </row>
    <row r="766" spans="1:7" s="2" customFormat="1" ht="30" x14ac:dyDescent="0.25">
      <c r="A766" s="13">
        <f t="shared" si="11"/>
        <v>707</v>
      </c>
      <c r="B766" s="10">
        <v>1220588</v>
      </c>
      <c r="C766" s="10">
        <v>482921</v>
      </c>
      <c r="D766" s="2" t="s">
        <v>1059</v>
      </c>
      <c r="E766" s="10">
        <f>IFERROR(VLOOKUP(B766,[1]Лист2!C$1:F$65536,4,0),"")</f>
        <v>25</v>
      </c>
      <c r="F766" s="11">
        <v>23.97</v>
      </c>
      <c r="G766" s="12">
        <v>7.0000000000000007E-2</v>
      </c>
    </row>
    <row r="767" spans="1:7" s="2" customFormat="1" ht="30" x14ac:dyDescent="0.25">
      <c r="A767" s="13">
        <f t="shared" si="11"/>
        <v>708</v>
      </c>
      <c r="B767" s="10">
        <v>2020902</v>
      </c>
      <c r="C767" s="10">
        <v>482962</v>
      </c>
      <c r="D767" s="2" t="s">
        <v>1060</v>
      </c>
      <c r="E767" s="10">
        <f>IFERROR(VLOOKUP(B767,[1]Лист2!C$1:F$65536,4,0),"")</f>
        <v>140</v>
      </c>
      <c r="F767" s="11">
        <v>18.059999999999999</v>
      </c>
      <c r="G767" s="12">
        <v>7.0000000000000007E-2</v>
      </c>
    </row>
    <row r="768" spans="1:7" s="2" customFormat="1" ht="30" x14ac:dyDescent="0.25">
      <c r="A768" s="13">
        <f t="shared" si="11"/>
        <v>709</v>
      </c>
      <c r="B768" s="10">
        <v>1220545</v>
      </c>
      <c r="C768" s="10">
        <v>436015</v>
      </c>
      <c r="D768" s="2" t="s">
        <v>1061</v>
      </c>
      <c r="E768" s="10">
        <f>IFERROR(VLOOKUP(B768,[1]Лист2!C$1:F$65536,4,0),"")</f>
        <v>90</v>
      </c>
      <c r="F768" s="11">
        <v>26.58</v>
      </c>
      <c r="G768" s="12">
        <v>7.0000000000000007E-2</v>
      </c>
    </row>
    <row r="769" spans="1:7" s="2" customFormat="1" x14ac:dyDescent="0.25">
      <c r="A769" s="13" t="str">
        <f t="shared" si="11"/>
        <v/>
      </c>
      <c r="B769" s="10"/>
      <c r="C769" s="10" t="s">
        <v>304</v>
      </c>
      <c r="D769" s="2" t="s">
        <v>67</v>
      </c>
      <c r="E769" s="10" t="str">
        <f>IFERROR(VLOOKUP(B769,[1]Лист2!C$1:F$65536,4,0),"")</f>
        <v/>
      </c>
      <c r="F769" s="11"/>
      <c r="G769" s="12"/>
    </row>
    <row r="770" spans="1:7" s="2" customFormat="1" ht="30" x14ac:dyDescent="0.25">
      <c r="A770" s="13">
        <f t="shared" si="11"/>
        <v>710</v>
      </c>
      <c r="B770" s="10">
        <v>1220055</v>
      </c>
      <c r="C770" s="10" t="s">
        <v>304</v>
      </c>
      <c r="D770" s="2" t="s">
        <v>2287</v>
      </c>
      <c r="E770" s="10"/>
      <c r="F770" s="11">
        <v>33.380000000000003</v>
      </c>
      <c r="G770" s="12">
        <v>7.0000000000000007E-2</v>
      </c>
    </row>
    <row r="771" spans="1:7" s="2" customFormat="1" ht="30" x14ac:dyDescent="0.25">
      <c r="A771" s="13">
        <f t="shared" si="11"/>
        <v>711</v>
      </c>
      <c r="B771" s="10">
        <v>1220526</v>
      </c>
      <c r="C771" s="10">
        <v>435384</v>
      </c>
      <c r="D771" s="2" t="s">
        <v>1062</v>
      </c>
      <c r="E771" s="10">
        <f>IFERROR(VLOOKUP(B771,[1]Лист2!C$1:F$65536,4,0),"")</f>
        <v>50</v>
      </c>
      <c r="F771" s="11">
        <v>37.21</v>
      </c>
      <c r="G771" s="12">
        <v>7.0000000000000007E-2</v>
      </c>
    </row>
    <row r="772" spans="1:7" s="2" customFormat="1" ht="30" x14ac:dyDescent="0.25">
      <c r="A772" s="13">
        <f t="shared" si="11"/>
        <v>712</v>
      </c>
      <c r="B772" s="10">
        <v>1220508</v>
      </c>
      <c r="C772" s="10">
        <v>435385</v>
      </c>
      <c r="D772" s="2" t="s">
        <v>1063</v>
      </c>
      <c r="E772" s="10">
        <f>IFERROR(VLOOKUP(B772,[1]Лист2!C$1:F$65536,4,0),"")</f>
        <v>65</v>
      </c>
      <c r="F772" s="11">
        <v>34.25</v>
      </c>
      <c r="G772" s="12">
        <v>7.0000000000000007E-2</v>
      </c>
    </row>
    <row r="773" spans="1:7" s="2" customFormat="1" ht="30" x14ac:dyDescent="0.25">
      <c r="A773" s="13">
        <f t="shared" si="11"/>
        <v>713</v>
      </c>
      <c r="B773" s="10">
        <v>1220506</v>
      </c>
      <c r="C773" s="10">
        <v>435483</v>
      </c>
      <c r="D773" s="2" t="s">
        <v>1064</v>
      </c>
      <c r="E773" s="10">
        <f>IFERROR(VLOOKUP(B773,[1]Лист2!C$1:F$65536,4,0),"")</f>
        <v>65</v>
      </c>
      <c r="F773" s="11">
        <v>28.94</v>
      </c>
      <c r="G773" s="12">
        <v>7.0000000000000007E-2</v>
      </c>
    </row>
    <row r="774" spans="1:7" s="2" customFormat="1" ht="30" x14ac:dyDescent="0.25">
      <c r="A774" s="13">
        <f t="shared" si="11"/>
        <v>714</v>
      </c>
      <c r="B774" s="10">
        <v>1220509</v>
      </c>
      <c r="C774" s="10">
        <v>435386</v>
      </c>
      <c r="D774" s="2" t="s">
        <v>1065</v>
      </c>
      <c r="E774" s="10">
        <f>IFERROR(VLOOKUP(B774,[1]Лист2!C$1:F$65536,4,0),"")</f>
        <v>55</v>
      </c>
      <c r="F774" s="11">
        <v>36.979999999999997</v>
      </c>
      <c r="G774" s="12">
        <v>7.0000000000000007E-2</v>
      </c>
    </row>
    <row r="775" spans="1:7" s="2" customFormat="1" ht="30" x14ac:dyDescent="0.25">
      <c r="A775" s="13">
        <f t="shared" si="11"/>
        <v>715</v>
      </c>
      <c r="B775" s="10">
        <v>1220507</v>
      </c>
      <c r="C775" s="10">
        <v>402561</v>
      </c>
      <c r="D775" s="2" t="s">
        <v>1066</v>
      </c>
      <c r="E775" s="10">
        <f>IFERROR(VLOOKUP(B775,[1]Лист2!C$1:F$65536,4,0),"")</f>
        <v>65</v>
      </c>
      <c r="F775" s="11">
        <v>31.26</v>
      </c>
      <c r="G775" s="12">
        <v>7.0000000000000007E-2</v>
      </c>
    </row>
    <row r="776" spans="1:7" s="2" customFormat="1" ht="30" x14ac:dyDescent="0.25">
      <c r="A776" s="13">
        <f t="shared" si="11"/>
        <v>716</v>
      </c>
      <c r="B776" s="10">
        <v>1225083</v>
      </c>
      <c r="C776" s="10" t="s">
        <v>304</v>
      </c>
      <c r="D776" s="2" t="s">
        <v>2288</v>
      </c>
      <c r="E776" s="10">
        <f>IFERROR(VLOOKUP(B776,[1]Лист2!C$1:F$65536,4,0),"")</f>
        <v>65</v>
      </c>
      <c r="F776" s="11">
        <v>34.25</v>
      </c>
      <c r="G776" s="12">
        <v>7.0000000000000007E-2</v>
      </c>
    </row>
    <row r="777" spans="1:7" s="2" customFormat="1" ht="30" x14ac:dyDescent="0.25">
      <c r="A777" s="13">
        <f t="shared" si="11"/>
        <v>717</v>
      </c>
      <c r="B777" s="10">
        <v>1220516</v>
      </c>
      <c r="C777" s="10">
        <v>435390</v>
      </c>
      <c r="D777" s="2" t="s">
        <v>1067</v>
      </c>
      <c r="E777" s="10">
        <f>IFERROR(VLOOKUP(B777,[1]Лист2!C$1:F$65536,4,0),"")</f>
        <v>65</v>
      </c>
      <c r="F777" s="11">
        <v>34.25</v>
      </c>
      <c r="G777" s="12">
        <v>7.0000000000000007E-2</v>
      </c>
    </row>
    <row r="778" spans="1:7" s="2" customFormat="1" ht="30" x14ac:dyDescent="0.25">
      <c r="A778" s="13">
        <f t="shared" si="11"/>
        <v>718</v>
      </c>
      <c r="B778" s="10">
        <v>1220517</v>
      </c>
      <c r="C778" s="10">
        <v>435391</v>
      </c>
      <c r="D778" s="2" t="s">
        <v>1068</v>
      </c>
      <c r="E778" s="10">
        <f>IFERROR(VLOOKUP(B778,[1]Лист2!C$1:F$65536,4,0),"")</f>
        <v>60</v>
      </c>
      <c r="F778" s="11">
        <v>36.979999999999997</v>
      </c>
      <c r="G778" s="12">
        <v>7.0000000000000007E-2</v>
      </c>
    </row>
    <row r="779" spans="1:7" s="2" customFormat="1" ht="30" x14ac:dyDescent="0.25">
      <c r="A779" s="13">
        <f t="shared" si="11"/>
        <v>719</v>
      </c>
      <c r="B779" s="10">
        <v>1220515</v>
      </c>
      <c r="C779" s="10">
        <v>435392</v>
      </c>
      <c r="D779" s="2" t="s">
        <v>1069</v>
      </c>
      <c r="E779" s="10">
        <f>IFERROR(VLOOKUP(B779,[1]Лист2!C$1:F$65536,4,0),"")</f>
        <v>60</v>
      </c>
      <c r="F779" s="11">
        <v>35.29</v>
      </c>
      <c r="G779" s="12">
        <v>7.0000000000000007E-2</v>
      </c>
    </row>
    <row r="780" spans="1:7" s="2" customFormat="1" ht="30" x14ac:dyDescent="0.25">
      <c r="A780" s="13">
        <f t="shared" si="11"/>
        <v>720</v>
      </c>
      <c r="B780" s="10">
        <v>1220541</v>
      </c>
      <c r="C780" s="10">
        <v>435394</v>
      </c>
      <c r="D780" s="2" t="s">
        <v>1070</v>
      </c>
      <c r="E780" s="10">
        <f>IFERROR(VLOOKUP(B780,[1]Лист2!C$1:F$65536,4,0),"")</f>
        <v>150</v>
      </c>
      <c r="F780" s="11">
        <v>40.729999999999997</v>
      </c>
      <c r="G780" s="12">
        <v>7.0000000000000007E-2</v>
      </c>
    </row>
    <row r="781" spans="1:7" s="2" customFormat="1" ht="30" x14ac:dyDescent="0.25">
      <c r="A781" s="13">
        <f t="shared" ref="A781:A844" si="12">IF(B781&gt;1,IF(B780&gt;1,A780+1,IF(B779&gt;1,A779+1,IF(B778&gt;1,A778+1,A777+1))),"")</f>
        <v>721</v>
      </c>
      <c r="B781" s="10">
        <v>1220512</v>
      </c>
      <c r="C781" s="10">
        <v>435485</v>
      </c>
      <c r="D781" s="2" t="s">
        <v>1071</v>
      </c>
      <c r="E781" s="10">
        <f>IFERROR(VLOOKUP(B781,[1]Лист2!C$1:F$65536,4,0),"")</f>
        <v>60</v>
      </c>
      <c r="F781" s="11">
        <v>34.25</v>
      </c>
      <c r="G781" s="12">
        <v>7.0000000000000007E-2</v>
      </c>
    </row>
    <row r="782" spans="1:7" s="2" customFormat="1" ht="30" x14ac:dyDescent="0.25">
      <c r="A782" s="13">
        <f t="shared" si="12"/>
        <v>722</v>
      </c>
      <c r="B782" s="10">
        <v>1220510</v>
      </c>
      <c r="C782" s="10">
        <v>435486</v>
      </c>
      <c r="D782" s="2" t="s">
        <v>1072</v>
      </c>
      <c r="E782" s="10">
        <f>IFERROR(VLOOKUP(B782,[1]Лист2!C$1:F$65536,4,0),"")</f>
        <v>65</v>
      </c>
      <c r="F782" s="11">
        <v>32.880000000000003</v>
      </c>
      <c r="G782" s="12">
        <v>7.0000000000000007E-2</v>
      </c>
    </row>
    <row r="783" spans="1:7" s="2" customFormat="1" ht="30" x14ac:dyDescent="0.25">
      <c r="A783" s="13">
        <f t="shared" si="12"/>
        <v>723</v>
      </c>
      <c r="B783" s="10">
        <v>1220513</v>
      </c>
      <c r="C783" s="10">
        <v>435487</v>
      </c>
      <c r="D783" s="2" t="s">
        <v>1073</v>
      </c>
      <c r="E783" s="10">
        <f>IFERROR(VLOOKUP(B783,[1]Лист2!C$1:F$65536,4,0),"")</f>
        <v>60</v>
      </c>
      <c r="F783" s="11">
        <v>36.979999999999997</v>
      </c>
      <c r="G783" s="12">
        <v>7.0000000000000007E-2</v>
      </c>
    </row>
    <row r="784" spans="1:7" s="2" customFormat="1" ht="30" x14ac:dyDescent="0.25">
      <c r="A784" s="13">
        <f t="shared" si="12"/>
        <v>724</v>
      </c>
      <c r="B784" s="10">
        <v>1220511</v>
      </c>
      <c r="C784" s="10">
        <v>435488</v>
      </c>
      <c r="D784" s="2" t="s">
        <v>1074</v>
      </c>
      <c r="E784" s="10">
        <f>IFERROR(VLOOKUP(B784,[1]Лист2!C$1:F$65536,4,0),"")</f>
        <v>65</v>
      </c>
      <c r="F784" s="11">
        <v>35.29</v>
      </c>
      <c r="G784" s="12">
        <v>7.0000000000000007E-2</v>
      </c>
    </row>
    <row r="785" spans="1:7" s="2" customFormat="1" ht="30" x14ac:dyDescent="0.25">
      <c r="A785" s="13">
        <f t="shared" si="12"/>
        <v>725</v>
      </c>
      <c r="B785" s="10">
        <v>1220527</v>
      </c>
      <c r="C785" s="10">
        <v>435484</v>
      </c>
      <c r="D785" s="2" t="s">
        <v>1075</v>
      </c>
      <c r="E785" s="10">
        <f>IFERROR(VLOOKUP(B785,[1]Лист2!C$1:F$65536,4,0),"")</f>
        <v>60</v>
      </c>
      <c r="F785" s="11">
        <v>33.19</v>
      </c>
      <c r="G785" s="12">
        <v>7.0000000000000007E-2</v>
      </c>
    </row>
    <row r="786" spans="1:7" s="2" customFormat="1" ht="30" x14ac:dyDescent="0.25">
      <c r="A786" s="13">
        <f t="shared" si="12"/>
        <v>726</v>
      </c>
      <c r="B786" s="10">
        <v>1220542</v>
      </c>
      <c r="C786" s="10">
        <v>435492</v>
      </c>
      <c r="D786" s="2" t="s">
        <v>1076</v>
      </c>
      <c r="E786" s="10">
        <f>IFERROR(VLOOKUP(B786,[1]Лист2!C$1:F$65536,4,0),"")</f>
        <v>65</v>
      </c>
      <c r="F786" s="11">
        <v>29.7</v>
      </c>
      <c r="G786" s="12">
        <v>7.0000000000000007E-2</v>
      </c>
    </row>
    <row r="787" spans="1:7" s="2" customFormat="1" ht="30" x14ac:dyDescent="0.25">
      <c r="A787" s="13">
        <f t="shared" si="12"/>
        <v>727</v>
      </c>
      <c r="B787" s="10">
        <v>1220543</v>
      </c>
      <c r="C787" s="10">
        <v>398109</v>
      </c>
      <c r="D787" s="2" t="s">
        <v>1077</v>
      </c>
      <c r="E787" s="10">
        <f>IFERROR(VLOOKUP(B787,[1]Лист2!C$1:F$65536,4,0),"")</f>
        <v>60</v>
      </c>
      <c r="F787" s="11">
        <v>43.83</v>
      </c>
      <c r="G787" s="12">
        <v>7.0000000000000007E-2</v>
      </c>
    </row>
    <row r="788" spans="1:7" s="2" customFormat="1" x14ac:dyDescent="0.25">
      <c r="A788" s="13" t="str">
        <f t="shared" si="12"/>
        <v/>
      </c>
      <c r="B788" s="10"/>
      <c r="C788" s="10" t="s">
        <v>304</v>
      </c>
      <c r="D788" s="2" t="s">
        <v>68</v>
      </c>
      <c r="E788" s="10" t="str">
        <f>IFERROR(VLOOKUP(B788,[1]Лист2!C$1:F$65536,4,0),"")</f>
        <v/>
      </c>
      <c r="F788" s="11"/>
      <c r="G788" s="12"/>
    </row>
    <row r="789" spans="1:7" s="2" customFormat="1" ht="30" x14ac:dyDescent="0.25">
      <c r="A789" s="13">
        <f t="shared" si="12"/>
        <v>728</v>
      </c>
      <c r="B789" s="10">
        <v>1220566</v>
      </c>
      <c r="C789" s="10">
        <v>440015</v>
      </c>
      <c r="D789" s="2" t="s">
        <v>1078</v>
      </c>
      <c r="E789" s="10">
        <f>IFERROR(VLOOKUP(B789,[1]Лист2!C$1:F$65536,4,0),"")</f>
        <v>50</v>
      </c>
      <c r="F789" s="11">
        <v>30.39</v>
      </c>
      <c r="G789" s="12">
        <v>7.0000000000000007E-2</v>
      </c>
    </row>
    <row r="790" spans="1:7" s="2" customFormat="1" ht="30" x14ac:dyDescent="0.25">
      <c r="A790" s="13">
        <f t="shared" si="12"/>
        <v>729</v>
      </c>
      <c r="B790" s="10">
        <v>1220569</v>
      </c>
      <c r="C790" s="10">
        <v>440058</v>
      </c>
      <c r="D790" s="2" t="s">
        <v>1079</v>
      </c>
      <c r="E790" s="10"/>
      <c r="F790" s="11">
        <v>35.25</v>
      </c>
      <c r="G790" s="12">
        <v>7.0000000000000007E-2</v>
      </c>
    </row>
    <row r="791" spans="1:7" s="2" customFormat="1" ht="30" x14ac:dyDescent="0.25">
      <c r="A791" s="13">
        <f t="shared" si="12"/>
        <v>730</v>
      </c>
      <c r="B791" s="10">
        <v>1220572</v>
      </c>
      <c r="C791" s="10">
        <v>440057</v>
      </c>
      <c r="D791" s="2" t="s">
        <v>1080</v>
      </c>
      <c r="E791" s="10">
        <f>IFERROR(VLOOKUP(B791,[1]Лист2!C$1:F$65536,4,0),"")</f>
        <v>60</v>
      </c>
      <c r="F791" s="11">
        <v>32.82</v>
      </c>
      <c r="G791" s="12">
        <v>7.0000000000000007E-2</v>
      </c>
    </row>
    <row r="792" spans="1:7" s="2" customFormat="1" ht="30" x14ac:dyDescent="0.25">
      <c r="A792" s="13">
        <f t="shared" si="12"/>
        <v>731</v>
      </c>
      <c r="B792" s="10">
        <v>1220567</v>
      </c>
      <c r="C792" s="10">
        <v>440017</v>
      </c>
      <c r="D792" s="2" t="s">
        <v>1081</v>
      </c>
      <c r="E792" s="10">
        <f>IFERROR(VLOOKUP(B792,[1]Лист2!C$1:F$65536,4,0),"")</f>
        <v>45</v>
      </c>
      <c r="F792" s="11">
        <v>31.61</v>
      </c>
      <c r="G792" s="12">
        <v>7.0000000000000007E-2</v>
      </c>
    </row>
    <row r="793" spans="1:7" s="2" customFormat="1" ht="30" x14ac:dyDescent="0.25">
      <c r="A793" s="13">
        <f t="shared" si="12"/>
        <v>732</v>
      </c>
      <c r="B793" s="10">
        <v>1220570</v>
      </c>
      <c r="C793" s="10">
        <v>440059</v>
      </c>
      <c r="D793" s="2" t="s">
        <v>1082</v>
      </c>
      <c r="E793" s="10">
        <f>IFERROR(VLOOKUP(B793,[1]Лист2!C$1:F$65536,4,0),"")</f>
        <v>45</v>
      </c>
      <c r="F793" s="11">
        <v>36.47</v>
      </c>
      <c r="G793" s="12">
        <v>7.0000000000000007E-2</v>
      </c>
    </row>
    <row r="794" spans="1:7" s="2" customFormat="1" ht="30" x14ac:dyDescent="0.25">
      <c r="A794" s="13">
        <f t="shared" si="12"/>
        <v>733</v>
      </c>
      <c r="B794" s="10">
        <v>1220573</v>
      </c>
      <c r="C794" s="10">
        <v>440060</v>
      </c>
      <c r="D794" s="2" t="s">
        <v>1083</v>
      </c>
      <c r="E794" s="10">
        <f>IFERROR(VLOOKUP(B794,[1]Лист2!C$1:F$65536,4,0),"")</f>
        <v>50</v>
      </c>
      <c r="F794" s="11">
        <v>34.03</v>
      </c>
      <c r="G794" s="12">
        <v>7.0000000000000007E-2</v>
      </c>
    </row>
    <row r="795" spans="1:7" s="2" customFormat="1" ht="30" x14ac:dyDescent="0.25">
      <c r="A795" s="13">
        <f t="shared" si="12"/>
        <v>734</v>
      </c>
      <c r="B795" s="10">
        <v>1220574</v>
      </c>
      <c r="C795" s="10">
        <v>440062</v>
      </c>
      <c r="D795" s="2" t="s">
        <v>1084</v>
      </c>
      <c r="E795" s="10">
        <f>IFERROR(VLOOKUP(B795,[1]Лист2!C$1:F$65536,4,0),"")</f>
        <v>50</v>
      </c>
      <c r="F795" s="11">
        <v>36.47</v>
      </c>
      <c r="G795" s="12">
        <v>7.0000000000000007E-2</v>
      </c>
    </row>
    <row r="796" spans="1:7" s="2" customFormat="1" ht="30" x14ac:dyDescent="0.25">
      <c r="A796" s="13">
        <f t="shared" si="12"/>
        <v>735</v>
      </c>
      <c r="B796" s="10">
        <v>1220568</v>
      </c>
      <c r="C796" s="10">
        <v>440018</v>
      </c>
      <c r="D796" s="2" t="s">
        <v>1085</v>
      </c>
      <c r="E796" s="10">
        <f>IFERROR(VLOOKUP(B796,[1]Лист2!C$1:F$65536,4,0),"")</f>
        <v>45</v>
      </c>
      <c r="F796" s="11">
        <v>32.82</v>
      </c>
      <c r="G796" s="12">
        <v>7.0000000000000007E-2</v>
      </c>
    </row>
    <row r="797" spans="1:7" s="2" customFormat="1" ht="30" x14ac:dyDescent="0.25">
      <c r="A797" s="13">
        <f t="shared" si="12"/>
        <v>736</v>
      </c>
      <c r="B797" s="10">
        <v>1220571</v>
      </c>
      <c r="C797" s="10">
        <v>440061</v>
      </c>
      <c r="D797" s="2" t="s">
        <v>1086</v>
      </c>
      <c r="E797" s="10">
        <f>IFERROR(VLOOKUP(B797,[1]Лист2!C$1:F$65536,4,0),"")</f>
        <v>50</v>
      </c>
      <c r="F797" s="11">
        <v>38.89</v>
      </c>
      <c r="G797" s="12">
        <v>7.0000000000000007E-2</v>
      </c>
    </row>
    <row r="798" spans="1:7" s="2" customFormat="1" ht="30" x14ac:dyDescent="0.25">
      <c r="A798" s="13">
        <f t="shared" si="12"/>
        <v>737</v>
      </c>
      <c r="B798" s="10">
        <v>1220555</v>
      </c>
      <c r="C798" s="10">
        <v>440011</v>
      </c>
      <c r="D798" s="2" t="s">
        <v>1087</v>
      </c>
      <c r="E798" s="10">
        <f>IFERROR(VLOOKUP(B798,[1]Лист2!C$1:F$65536,4,0),"")</f>
        <v>50</v>
      </c>
      <c r="F798" s="11">
        <v>35.25</v>
      </c>
      <c r="G798" s="12">
        <v>7.0000000000000007E-2</v>
      </c>
    </row>
    <row r="799" spans="1:7" s="2" customFormat="1" ht="30" x14ac:dyDescent="0.25">
      <c r="A799" s="13">
        <f t="shared" si="12"/>
        <v>738</v>
      </c>
      <c r="B799" s="10">
        <v>1220559</v>
      </c>
      <c r="C799" s="10">
        <v>440012</v>
      </c>
      <c r="D799" s="2" t="s">
        <v>1088</v>
      </c>
      <c r="E799" s="10">
        <f>IFERROR(VLOOKUP(B799,[1]Лист2!C$1:F$65536,4,0),"")</f>
        <v>50</v>
      </c>
      <c r="F799" s="11">
        <v>36.47</v>
      </c>
      <c r="G799" s="12">
        <v>7.0000000000000007E-2</v>
      </c>
    </row>
    <row r="800" spans="1:7" s="2" customFormat="1" ht="30" x14ac:dyDescent="0.25">
      <c r="A800" s="13">
        <f t="shared" si="12"/>
        <v>739</v>
      </c>
      <c r="B800" s="10">
        <v>1220563</v>
      </c>
      <c r="C800" s="10">
        <v>190014</v>
      </c>
      <c r="D800" s="2" t="s">
        <v>1089</v>
      </c>
      <c r="E800" s="10">
        <f>IFERROR(VLOOKUP(B800,[1]Лист2!C$1:F$65536,4,0),"")</f>
        <v>50</v>
      </c>
      <c r="F800" s="11">
        <v>31.01</v>
      </c>
      <c r="G800" s="12">
        <v>7.0000000000000007E-2</v>
      </c>
    </row>
    <row r="801" spans="1:7" s="2" customFormat="1" ht="30" x14ac:dyDescent="0.25">
      <c r="A801" s="13">
        <f t="shared" si="12"/>
        <v>740</v>
      </c>
      <c r="B801" s="10">
        <v>1220564</v>
      </c>
      <c r="C801" s="10">
        <v>440014</v>
      </c>
      <c r="D801" s="2" t="s">
        <v>1090</v>
      </c>
      <c r="E801" s="10">
        <f>IFERROR(VLOOKUP(B801,[1]Лист2!C$1:F$65536,4,0),"")</f>
        <v>40</v>
      </c>
      <c r="F801" s="11">
        <v>33.43</v>
      </c>
      <c r="G801" s="12">
        <v>7.0000000000000007E-2</v>
      </c>
    </row>
    <row r="802" spans="1:7" s="2" customFormat="1" ht="30" x14ac:dyDescent="0.25">
      <c r="A802" s="13">
        <f t="shared" si="12"/>
        <v>741</v>
      </c>
      <c r="B802" s="10">
        <v>1220556</v>
      </c>
      <c r="C802" s="10">
        <v>440034</v>
      </c>
      <c r="D802" s="2" t="s">
        <v>1091</v>
      </c>
      <c r="E802" s="10">
        <f>IFERROR(VLOOKUP(B802,[1]Лист2!C$1:F$65536,4,0),"")</f>
        <v>50</v>
      </c>
      <c r="F802" s="11">
        <v>36.47</v>
      </c>
      <c r="G802" s="12">
        <v>7.0000000000000007E-2</v>
      </c>
    </row>
    <row r="803" spans="1:7" s="2" customFormat="1" ht="30" x14ac:dyDescent="0.25">
      <c r="A803" s="13">
        <f t="shared" si="12"/>
        <v>742</v>
      </c>
      <c r="B803" s="10">
        <v>1220560</v>
      </c>
      <c r="C803" s="10">
        <v>440035</v>
      </c>
      <c r="D803" s="2" t="s">
        <v>1092</v>
      </c>
      <c r="E803" s="10">
        <f>IFERROR(VLOOKUP(B803,[1]Лист2!C$1:F$65536,4,0),"")</f>
        <v>45</v>
      </c>
      <c r="F803" s="11">
        <v>37.68</v>
      </c>
      <c r="G803" s="12">
        <v>7.0000000000000007E-2</v>
      </c>
    </row>
    <row r="804" spans="1:7" s="2" customFormat="1" ht="30" x14ac:dyDescent="0.25">
      <c r="A804" s="13">
        <f t="shared" si="12"/>
        <v>743</v>
      </c>
      <c r="B804" s="10">
        <v>1220557</v>
      </c>
      <c r="C804" s="10">
        <v>377566</v>
      </c>
      <c r="D804" s="2" t="s">
        <v>1093</v>
      </c>
      <c r="E804" s="10">
        <f>IFERROR(VLOOKUP(B804,[1]Лист2!C$1:F$65536,4,0),"")</f>
        <v>45</v>
      </c>
      <c r="F804" s="11">
        <v>37.68</v>
      </c>
      <c r="G804" s="12">
        <v>7.0000000000000007E-2</v>
      </c>
    </row>
    <row r="805" spans="1:7" s="2" customFormat="1" ht="30" x14ac:dyDescent="0.25">
      <c r="A805" s="13">
        <f t="shared" si="12"/>
        <v>744</v>
      </c>
      <c r="B805" s="10">
        <v>1220561</v>
      </c>
      <c r="C805" s="10">
        <v>440045</v>
      </c>
      <c r="D805" s="2" t="s">
        <v>1094</v>
      </c>
      <c r="E805" s="10">
        <f>IFERROR(VLOOKUP(B805,[1]Лист2!C$1:F$65536,4,0),"")</f>
        <v>45</v>
      </c>
      <c r="F805" s="11">
        <v>38.79</v>
      </c>
      <c r="G805" s="12">
        <v>7.0000000000000007E-2</v>
      </c>
    </row>
    <row r="806" spans="1:7" s="2" customFormat="1" ht="30" x14ac:dyDescent="0.25">
      <c r="A806" s="13">
        <f t="shared" si="12"/>
        <v>745</v>
      </c>
      <c r="B806" s="10">
        <v>1220565</v>
      </c>
      <c r="C806" s="10">
        <v>190012</v>
      </c>
      <c r="D806" s="2" t="s">
        <v>1095</v>
      </c>
      <c r="E806" s="10">
        <f>IFERROR(VLOOKUP(B806,[1]Лист2!C$1:F$65536,4,0),"")</f>
        <v>40</v>
      </c>
      <c r="F806" s="11">
        <v>34.65</v>
      </c>
      <c r="G806" s="12">
        <v>7.0000000000000007E-2</v>
      </c>
    </row>
    <row r="807" spans="1:7" s="2" customFormat="1" ht="30" x14ac:dyDescent="0.25">
      <c r="A807" s="13">
        <f t="shared" si="12"/>
        <v>746</v>
      </c>
      <c r="B807" s="10">
        <v>1220558</v>
      </c>
      <c r="C807" s="10">
        <v>381579</v>
      </c>
      <c r="D807" s="2" t="s">
        <v>1096</v>
      </c>
      <c r="E807" s="10">
        <f>IFERROR(VLOOKUP(B807,[1]Лист2!C$1:F$65536,4,0),"")</f>
        <v>40</v>
      </c>
      <c r="F807" s="11">
        <v>38.89</v>
      </c>
      <c r="G807" s="12">
        <v>7.0000000000000007E-2</v>
      </c>
    </row>
    <row r="808" spans="1:7" s="2" customFormat="1" ht="30" x14ac:dyDescent="0.25">
      <c r="A808" s="13">
        <f t="shared" si="12"/>
        <v>747</v>
      </c>
      <c r="B808" s="10">
        <v>1220562</v>
      </c>
      <c r="C808" s="10">
        <v>440048</v>
      </c>
      <c r="D808" s="2" t="s">
        <v>1097</v>
      </c>
      <c r="E808" s="10">
        <f>IFERROR(VLOOKUP(B808,[1]Лист2!C$1:F$65536,4,0),"")</f>
        <v>40</v>
      </c>
      <c r="F808" s="11">
        <v>41.33</v>
      </c>
      <c r="G808" s="12">
        <v>7.0000000000000007E-2</v>
      </c>
    </row>
    <row r="809" spans="1:7" s="2" customFormat="1" x14ac:dyDescent="0.25">
      <c r="A809" s="13" t="str">
        <f t="shared" si="12"/>
        <v/>
      </c>
      <c r="B809" s="10"/>
      <c r="C809" s="10" t="s">
        <v>304</v>
      </c>
      <c r="D809" s="2" t="s">
        <v>69</v>
      </c>
      <c r="E809" s="10" t="str">
        <f>IFERROR(VLOOKUP(B809,[1]Лист2!C$1:F$65536,4,0),"")</f>
        <v/>
      </c>
      <c r="F809" s="11"/>
      <c r="G809" s="12"/>
    </row>
    <row r="810" spans="1:7" s="2" customFormat="1" ht="30" x14ac:dyDescent="0.25">
      <c r="A810" s="13">
        <f t="shared" si="12"/>
        <v>748</v>
      </c>
      <c r="B810" s="10">
        <v>1220592</v>
      </c>
      <c r="C810" s="10">
        <v>482893</v>
      </c>
      <c r="D810" s="2" t="s">
        <v>1098</v>
      </c>
      <c r="E810" s="10">
        <f>IFERROR(VLOOKUP(B810,[1]Лист2!C$1:F$65536,4,0),"")</f>
        <v>80</v>
      </c>
      <c r="F810" s="11">
        <v>26.05</v>
      </c>
      <c r="G810" s="12">
        <v>7.0000000000000007E-2</v>
      </c>
    </row>
    <row r="811" spans="1:7" s="2" customFormat="1" ht="30" x14ac:dyDescent="0.25">
      <c r="A811" s="13">
        <f t="shared" si="12"/>
        <v>749</v>
      </c>
      <c r="B811" s="10">
        <v>1220586</v>
      </c>
      <c r="C811" s="10">
        <v>482894</v>
      </c>
      <c r="D811" s="2" t="s">
        <v>1099</v>
      </c>
      <c r="E811" s="10">
        <f>IFERROR(VLOOKUP(B811,[1]Лист2!C$1:F$65536,4,0),"")</f>
        <v>60</v>
      </c>
      <c r="F811" s="11">
        <v>34.729999999999997</v>
      </c>
      <c r="G811" s="12">
        <v>7.0000000000000007E-2</v>
      </c>
    </row>
    <row r="812" spans="1:7" s="2" customFormat="1" ht="30" x14ac:dyDescent="0.25">
      <c r="A812" s="13">
        <f t="shared" si="12"/>
        <v>750</v>
      </c>
      <c r="B812" s="10">
        <v>1220587</v>
      </c>
      <c r="C812" s="10">
        <v>482897</v>
      </c>
      <c r="D812" s="2" t="s">
        <v>1100</v>
      </c>
      <c r="E812" s="10">
        <f>IFERROR(VLOOKUP(B812,[1]Лист2!C$1:F$65536,4,0),"")</f>
        <v>60</v>
      </c>
      <c r="F812" s="11">
        <v>37.04</v>
      </c>
      <c r="G812" s="12">
        <v>7.0000000000000007E-2</v>
      </c>
    </row>
    <row r="813" spans="1:7" s="2" customFormat="1" ht="30" x14ac:dyDescent="0.25">
      <c r="A813" s="13">
        <f t="shared" si="12"/>
        <v>751</v>
      </c>
      <c r="B813" s="10">
        <v>1220590</v>
      </c>
      <c r="C813" s="10">
        <v>482900</v>
      </c>
      <c r="D813" s="2" t="s">
        <v>1101</v>
      </c>
      <c r="E813" s="10">
        <f>IFERROR(VLOOKUP(B813,[1]Лист2!C$1:F$65536,4,0),"")</f>
        <v>18</v>
      </c>
      <c r="F813" s="11">
        <v>28.94</v>
      </c>
      <c r="G813" s="12">
        <v>7.0000000000000007E-2</v>
      </c>
    </row>
    <row r="814" spans="1:7" s="2" customFormat="1" ht="30" x14ac:dyDescent="0.25">
      <c r="A814" s="13">
        <f t="shared" si="12"/>
        <v>752</v>
      </c>
      <c r="B814" s="10">
        <v>1220051</v>
      </c>
      <c r="C814" s="10" t="s">
        <v>304</v>
      </c>
      <c r="D814" s="2" t="s">
        <v>1827</v>
      </c>
      <c r="E814" s="10">
        <f>IFERROR(VLOOKUP(B814,[1]Лист2!C$1:F$65536,4,0),"")</f>
        <v>6</v>
      </c>
      <c r="F814" s="11">
        <v>358.8</v>
      </c>
      <c r="G814" s="12">
        <v>7.0000000000000007E-2</v>
      </c>
    </row>
    <row r="815" spans="1:7" s="2" customFormat="1" ht="30" x14ac:dyDescent="0.25">
      <c r="A815" s="13">
        <f t="shared" si="12"/>
        <v>753</v>
      </c>
      <c r="B815" s="10">
        <v>1220045</v>
      </c>
      <c r="C815" s="10" t="s">
        <v>304</v>
      </c>
      <c r="D815" s="2" t="s">
        <v>1102</v>
      </c>
      <c r="E815" s="10">
        <f>IFERROR(VLOOKUP(B815,[1]Лист2!C$1:F$65536,4,0),"")</f>
        <v>6</v>
      </c>
      <c r="F815" s="11">
        <v>389</v>
      </c>
      <c r="G815" s="12">
        <v>7.0000000000000007E-2</v>
      </c>
    </row>
    <row r="816" spans="1:7" s="2" customFormat="1" ht="30" x14ac:dyDescent="0.25">
      <c r="A816" s="13">
        <f t="shared" si="12"/>
        <v>754</v>
      </c>
      <c r="B816" s="10">
        <v>1220596</v>
      </c>
      <c r="C816" s="10">
        <v>482906</v>
      </c>
      <c r="D816" s="2" t="s">
        <v>1103</v>
      </c>
      <c r="E816" s="10">
        <f>IFERROR(VLOOKUP(B816,[1]Лист2!C$1:F$65536,4,0),"")</f>
        <v>20</v>
      </c>
      <c r="F816" s="11">
        <v>26.05</v>
      </c>
      <c r="G816" s="12">
        <v>7.0000000000000007E-2</v>
      </c>
    </row>
    <row r="817" spans="1:7" s="2" customFormat="1" ht="30" x14ac:dyDescent="0.25">
      <c r="A817" s="13">
        <f t="shared" si="12"/>
        <v>755</v>
      </c>
      <c r="B817" s="10">
        <v>1220593</v>
      </c>
      <c r="C817" s="10">
        <v>482909</v>
      </c>
      <c r="D817" s="2" t="s">
        <v>1104</v>
      </c>
      <c r="E817" s="10">
        <f>IFERROR(VLOOKUP(B817,[1]Лист2!C$1:F$65536,4,0),"")</f>
        <v>90</v>
      </c>
      <c r="F817" s="11">
        <v>21.04</v>
      </c>
      <c r="G817" s="12">
        <v>7.0000000000000007E-2</v>
      </c>
    </row>
    <row r="818" spans="1:7" s="2" customFormat="1" ht="30" x14ac:dyDescent="0.25">
      <c r="A818" s="13">
        <f t="shared" si="12"/>
        <v>756</v>
      </c>
      <c r="B818" s="10">
        <v>1220591</v>
      </c>
      <c r="C818" s="10">
        <v>482910</v>
      </c>
      <c r="D818" s="2" t="s">
        <v>1105</v>
      </c>
      <c r="E818" s="10"/>
      <c r="F818" s="11">
        <v>20.84</v>
      </c>
      <c r="G818" s="12">
        <v>7.0000000000000007E-2</v>
      </c>
    </row>
    <row r="819" spans="1:7" s="2" customFormat="1" ht="30" x14ac:dyDescent="0.25">
      <c r="A819" s="13">
        <f t="shared" si="12"/>
        <v>757</v>
      </c>
      <c r="B819" s="10">
        <v>1220017</v>
      </c>
      <c r="C819" s="10" t="s">
        <v>304</v>
      </c>
      <c r="D819" s="2" t="s">
        <v>1106</v>
      </c>
      <c r="E819" s="10">
        <f>IFERROR(VLOOKUP(B819,[1]Лист2!C$1:F$65536,4,0),"")</f>
        <v>100</v>
      </c>
      <c r="F819" s="11">
        <v>17.71</v>
      </c>
      <c r="G819" s="12">
        <v>7.0000000000000007E-2</v>
      </c>
    </row>
    <row r="820" spans="1:7" s="2" customFormat="1" x14ac:dyDescent="0.25">
      <c r="A820" s="13" t="str">
        <f t="shared" si="12"/>
        <v/>
      </c>
      <c r="B820" s="10"/>
      <c r="C820" s="10" t="s">
        <v>304</v>
      </c>
      <c r="D820" s="2" t="s">
        <v>70</v>
      </c>
      <c r="E820" s="10" t="str">
        <f>IFERROR(VLOOKUP(B820,[1]Лист2!C$1:F$65536,4,0),"")</f>
        <v/>
      </c>
      <c r="F820" s="11"/>
      <c r="G820" s="12"/>
    </row>
    <row r="821" spans="1:7" s="2" customFormat="1" ht="30" x14ac:dyDescent="0.25">
      <c r="A821" s="13">
        <f t="shared" si="12"/>
        <v>758</v>
      </c>
      <c r="B821" s="10">
        <v>1220027</v>
      </c>
      <c r="C821" s="10" t="s">
        <v>304</v>
      </c>
      <c r="D821" s="2" t="s">
        <v>371</v>
      </c>
      <c r="E821" s="10">
        <f>IFERROR(VLOOKUP(B821,[1]Лист2!C$1:F$65536,4,0),"")</f>
        <v>40</v>
      </c>
      <c r="F821" s="11">
        <v>49.35</v>
      </c>
      <c r="G821" s="12">
        <v>7.0000000000000007E-2</v>
      </c>
    </row>
    <row r="822" spans="1:7" s="2" customFormat="1" ht="30" x14ac:dyDescent="0.25">
      <c r="A822" s="13">
        <f t="shared" si="12"/>
        <v>759</v>
      </c>
      <c r="B822" s="10">
        <v>1220529</v>
      </c>
      <c r="C822" s="10">
        <v>435500</v>
      </c>
      <c r="D822" s="2" t="s">
        <v>1107</v>
      </c>
      <c r="E822" s="10">
        <f>IFERROR(VLOOKUP(B822,[1]Лист2!C$1:F$65536,4,0),"")</f>
        <v>60</v>
      </c>
      <c r="F822" s="11">
        <v>31.37</v>
      </c>
      <c r="G822" s="12">
        <v>7.0000000000000007E-2</v>
      </c>
    </row>
    <row r="823" spans="1:7" s="2" customFormat="1" ht="30" x14ac:dyDescent="0.25">
      <c r="A823" s="13">
        <f t="shared" si="12"/>
        <v>760</v>
      </c>
      <c r="B823" s="10">
        <v>1220531</v>
      </c>
      <c r="C823" s="10">
        <v>435501</v>
      </c>
      <c r="D823" s="2" t="s">
        <v>1108</v>
      </c>
      <c r="E823" s="10">
        <f>IFERROR(VLOOKUP(B823,[1]Лист2!C$1:F$65536,4,0),"")</f>
        <v>55</v>
      </c>
      <c r="F823" s="11">
        <v>31.03</v>
      </c>
      <c r="G823" s="12">
        <v>7.0000000000000007E-2</v>
      </c>
    </row>
    <row r="824" spans="1:7" s="2" customFormat="1" ht="30" x14ac:dyDescent="0.25">
      <c r="A824" s="13">
        <f t="shared" si="12"/>
        <v>761</v>
      </c>
      <c r="B824" s="10">
        <v>1220532</v>
      </c>
      <c r="C824" s="10">
        <v>410270</v>
      </c>
      <c r="D824" s="2" t="s">
        <v>1110</v>
      </c>
      <c r="E824" s="10">
        <f>IFERROR(VLOOKUP(B824,[1]Лист2!C$1:F$65536,4,0),"")</f>
        <v>45</v>
      </c>
      <c r="F824" s="11">
        <v>41</v>
      </c>
      <c r="G824" s="12">
        <v>7.0000000000000007E-2</v>
      </c>
    </row>
    <row r="825" spans="1:7" s="2" customFormat="1" ht="30" x14ac:dyDescent="0.25">
      <c r="A825" s="13">
        <f t="shared" si="12"/>
        <v>762</v>
      </c>
      <c r="B825" s="10">
        <v>1220530</v>
      </c>
      <c r="C825" s="10">
        <v>377571</v>
      </c>
      <c r="D825" s="2" t="s">
        <v>1111</v>
      </c>
      <c r="E825" s="10">
        <f>IFERROR(VLOOKUP(B825,[1]Лист2!C$1:F$65536,4,0),"")</f>
        <v>45</v>
      </c>
      <c r="F825" s="11">
        <v>34.729999999999997</v>
      </c>
      <c r="G825" s="12">
        <v>7.0000000000000007E-2</v>
      </c>
    </row>
    <row r="826" spans="1:7" s="2" customFormat="1" ht="30" x14ac:dyDescent="0.25">
      <c r="A826" s="13">
        <f t="shared" si="12"/>
        <v>763</v>
      </c>
      <c r="B826" s="10">
        <v>1220049</v>
      </c>
      <c r="C826" s="10" t="s">
        <v>304</v>
      </c>
      <c r="D826" s="2" t="s">
        <v>475</v>
      </c>
      <c r="E826" s="10"/>
      <c r="F826" s="11">
        <v>45</v>
      </c>
      <c r="G826" s="12">
        <v>7.0000000000000007E-2</v>
      </c>
    </row>
    <row r="827" spans="1:7" s="2" customFormat="1" ht="30" x14ac:dyDescent="0.25">
      <c r="A827" s="13">
        <f t="shared" si="12"/>
        <v>764</v>
      </c>
      <c r="B827" s="10">
        <v>1220053</v>
      </c>
      <c r="C827" s="10"/>
      <c r="D827" s="2" t="s">
        <v>2247</v>
      </c>
      <c r="E827" s="10"/>
      <c r="F827" s="11">
        <v>145</v>
      </c>
      <c r="G827" s="12">
        <v>7.0000000000000007E-2</v>
      </c>
    </row>
    <row r="828" spans="1:7" s="2" customFormat="1" ht="30" x14ac:dyDescent="0.25">
      <c r="A828" s="13">
        <f t="shared" si="12"/>
        <v>765</v>
      </c>
      <c r="B828" s="10">
        <v>1220054</v>
      </c>
      <c r="C828" s="10"/>
      <c r="D828" s="2" t="s">
        <v>2246</v>
      </c>
      <c r="E828" s="10">
        <f>IFERROR(VLOOKUP(B828,[1]Лист2!C$1:F$65536,4,0),"")</f>
        <v>25</v>
      </c>
      <c r="F828" s="11">
        <v>150</v>
      </c>
      <c r="G828" s="12">
        <v>7.0000000000000007E-2</v>
      </c>
    </row>
    <row r="829" spans="1:7" s="2" customFormat="1" ht="30" x14ac:dyDescent="0.25">
      <c r="A829" s="13">
        <f t="shared" si="12"/>
        <v>766</v>
      </c>
      <c r="B829" s="10">
        <v>1220536</v>
      </c>
      <c r="C829" s="10">
        <v>440042</v>
      </c>
      <c r="D829" s="2" t="s">
        <v>1112</v>
      </c>
      <c r="E829" s="10">
        <f>IFERROR(VLOOKUP(B829,[1]Лист2!C$1:F$65536,4,0),"")</f>
        <v>30</v>
      </c>
      <c r="F829" s="11">
        <v>154.38999999999999</v>
      </c>
      <c r="G829" s="12">
        <v>7.0000000000000007E-2</v>
      </c>
    </row>
    <row r="830" spans="1:7" s="2" customFormat="1" ht="30" x14ac:dyDescent="0.25">
      <c r="A830" s="13">
        <f t="shared" si="12"/>
        <v>767</v>
      </c>
      <c r="B830" s="10">
        <v>1220538</v>
      </c>
      <c r="C830" s="10">
        <v>435503</v>
      </c>
      <c r="D830" s="2" t="s">
        <v>1113</v>
      </c>
      <c r="E830" s="10">
        <f>IFERROR(VLOOKUP(B830,[1]Лист2!C$1:F$65536,4,0),"")</f>
        <v>30</v>
      </c>
      <c r="F830" s="11">
        <v>154.38999999999999</v>
      </c>
      <c r="G830" s="12">
        <v>7.0000000000000007E-2</v>
      </c>
    </row>
    <row r="831" spans="1:7" s="2" customFormat="1" ht="30" x14ac:dyDescent="0.25">
      <c r="A831" s="13">
        <f t="shared" si="12"/>
        <v>768</v>
      </c>
      <c r="B831" s="10">
        <v>1220537</v>
      </c>
      <c r="C831" s="10">
        <v>435504</v>
      </c>
      <c r="D831" s="2" t="s">
        <v>1114</v>
      </c>
      <c r="E831" s="10">
        <f>IFERROR(VLOOKUP(B831,[1]Лист2!C$1:F$65536,4,0),"")</f>
        <v>35</v>
      </c>
      <c r="F831" s="11">
        <v>142.52000000000001</v>
      </c>
      <c r="G831" s="12">
        <v>7.0000000000000007E-2</v>
      </c>
    </row>
    <row r="832" spans="1:7" s="2" customFormat="1" ht="30" x14ac:dyDescent="0.25">
      <c r="A832" s="13">
        <f t="shared" si="12"/>
        <v>769</v>
      </c>
      <c r="B832" s="10">
        <v>1220535</v>
      </c>
      <c r="C832" s="10">
        <v>435502</v>
      </c>
      <c r="D832" s="2" t="s">
        <v>1115</v>
      </c>
      <c r="E832" s="10"/>
      <c r="F832" s="11">
        <v>142.52000000000001</v>
      </c>
      <c r="G832" s="12">
        <v>7.0000000000000007E-2</v>
      </c>
    </row>
    <row r="833" spans="1:7" s="2" customFormat="1" ht="30" x14ac:dyDescent="0.25">
      <c r="A833" s="13">
        <f t="shared" si="12"/>
        <v>770</v>
      </c>
      <c r="B833" s="10">
        <v>1220523</v>
      </c>
      <c r="C833" s="10">
        <v>440041</v>
      </c>
      <c r="D833" s="2" t="s">
        <v>1116</v>
      </c>
      <c r="E833" s="10">
        <f>IFERROR(VLOOKUP(B833,[1]Лист2!C$1:F$65536,4,0),"")</f>
        <v>25</v>
      </c>
      <c r="F833" s="11">
        <v>130.66999999999999</v>
      </c>
      <c r="G833" s="12">
        <v>7.0000000000000007E-2</v>
      </c>
    </row>
    <row r="834" spans="1:7" s="2" customFormat="1" ht="30" x14ac:dyDescent="0.25">
      <c r="A834" s="13">
        <f t="shared" si="12"/>
        <v>771</v>
      </c>
      <c r="B834" s="10">
        <v>1220524</v>
      </c>
      <c r="C834" s="10">
        <v>440043</v>
      </c>
      <c r="D834" s="2" t="s">
        <v>1117</v>
      </c>
      <c r="E834" s="10">
        <f>IFERROR(VLOOKUP(B834,[1]Лист2!C$1:F$65536,4,0),"")</f>
        <v>20</v>
      </c>
      <c r="F834" s="11">
        <v>142.52000000000001</v>
      </c>
      <c r="G834" s="12">
        <v>7.0000000000000007E-2</v>
      </c>
    </row>
    <row r="835" spans="1:7" s="2" customFormat="1" ht="30" x14ac:dyDescent="0.25">
      <c r="A835" s="13">
        <f t="shared" si="12"/>
        <v>772</v>
      </c>
      <c r="B835" s="10">
        <v>1220544</v>
      </c>
      <c r="C835" s="10">
        <v>440007</v>
      </c>
      <c r="D835" s="2" t="s">
        <v>1118</v>
      </c>
      <c r="E835" s="10">
        <f>IFERROR(VLOOKUP(B835,[1]Лист2!C$1:F$65536,4,0),"")</f>
        <v>10</v>
      </c>
      <c r="F835" s="11">
        <v>174.48</v>
      </c>
      <c r="G835" s="12">
        <v>7.0000000000000007E-2</v>
      </c>
    </row>
    <row r="836" spans="1:7" s="2" customFormat="1" ht="30" x14ac:dyDescent="0.25">
      <c r="A836" s="13">
        <f t="shared" si="12"/>
        <v>773</v>
      </c>
      <c r="B836" s="10">
        <v>1220060</v>
      </c>
      <c r="C836" s="10" t="s">
        <v>304</v>
      </c>
      <c r="D836" s="2" t="s">
        <v>2289</v>
      </c>
      <c r="E836" s="10"/>
      <c r="F836" s="11">
        <v>49</v>
      </c>
      <c r="G836" s="12">
        <v>7.0000000000000007E-2</v>
      </c>
    </row>
    <row r="837" spans="1:7" s="2" customFormat="1" ht="30" x14ac:dyDescent="0.25">
      <c r="A837" s="13">
        <f t="shared" si="12"/>
        <v>774</v>
      </c>
      <c r="B837" s="10">
        <v>1220554</v>
      </c>
      <c r="C837" s="10">
        <v>440046</v>
      </c>
      <c r="D837" s="2" t="s">
        <v>1119</v>
      </c>
      <c r="E837" s="10">
        <f>IFERROR(VLOOKUP(B837,[1]Лист2!C$1:F$65536,4,0),"")</f>
        <v>50</v>
      </c>
      <c r="F837" s="11">
        <v>34.19</v>
      </c>
      <c r="G837" s="12">
        <v>7.0000000000000007E-2</v>
      </c>
    </row>
    <row r="838" spans="1:7" s="2" customFormat="1" ht="30" x14ac:dyDescent="0.25">
      <c r="A838" s="13">
        <f t="shared" si="12"/>
        <v>775</v>
      </c>
      <c r="B838" s="10">
        <v>1220546</v>
      </c>
      <c r="C838" s="10">
        <v>398149</v>
      </c>
      <c r="D838" s="2" t="s">
        <v>1120</v>
      </c>
      <c r="E838" s="10">
        <f>IFERROR(VLOOKUP(B838,[1]Лист2!C$1:F$65536,4,0),"")</f>
        <v>10</v>
      </c>
      <c r="F838" s="11">
        <v>47.22</v>
      </c>
      <c r="G838" s="12">
        <v>7.0000000000000007E-2</v>
      </c>
    </row>
    <row r="839" spans="1:7" s="2" customFormat="1" ht="30" x14ac:dyDescent="0.25">
      <c r="A839" s="13">
        <f t="shared" si="12"/>
        <v>776</v>
      </c>
      <c r="B839" s="10">
        <v>1220061</v>
      </c>
      <c r="C839" s="10" t="s">
        <v>304</v>
      </c>
      <c r="D839" s="2" t="s">
        <v>2290</v>
      </c>
      <c r="E839" s="10"/>
      <c r="F839" s="11">
        <v>44</v>
      </c>
      <c r="G839" s="12">
        <v>7.0000000000000007E-2</v>
      </c>
    </row>
    <row r="840" spans="1:7" s="2" customFormat="1" ht="30" x14ac:dyDescent="0.25">
      <c r="A840" s="13">
        <f t="shared" si="12"/>
        <v>777</v>
      </c>
      <c r="B840" s="10">
        <v>1220018</v>
      </c>
      <c r="C840" s="10" t="s">
        <v>304</v>
      </c>
      <c r="D840" s="2" t="s">
        <v>1121</v>
      </c>
      <c r="E840" s="10"/>
      <c r="F840" s="11">
        <v>48.51</v>
      </c>
      <c r="G840" s="12">
        <v>7.0000000000000007E-2</v>
      </c>
    </row>
    <row r="841" spans="1:7" s="2" customFormat="1" ht="30" x14ac:dyDescent="0.25">
      <c r="A841" s="13">
        <f t="shared" si="12"/>
        <v>778</v>
      </c>
      <c r="B841" s="10">
        <v>1220009</v>
      </c>
      <c r="C841" s="10" t="s">
        <v>304</v>
      </c>
      <c r="D841" s="2" t="s">
        <v>1122</v>
      </c>
      <c r="E841" s="10"/>
      <c r="F841" s="11">
        <v>38.200000000000003</v>
      </c>
      <c r="G841" s="12">
        <v>7.0000000000000007E-2</v>
      </c>
    </row>
    <row r="842" spans="1:7" s="2" customFormat="1" ht="30" x14ac:dyDescent="0.25">
      <c r="A842" s="13">
        <f t="shared" si="12"/>
        <v>779</v>
      </c>
      <c r="B842" s="10">
        <v>1220026</v>
      </c>
      <c r="C842" s="10" t="s">
        <v>304</v>
      </c>
      <c r="D842" s="2" t="s">
        <v>372</v>
      </c>
      <c r="E842" s="10">
        <f>IFERROR(VLOOKUP(B842,[1]Лист2!C$1:F$65536,4,0),"")</f>
        <v>1</v>
      </c>
      <c r="F842" s="11">
        <v>48.3</v>
      </c>
      <c r="G842" s="12">
        <v>7.0000000000000007E-2</v>
      </c>
    </row>
    <row r="843" spans="1:7" s="2" customFormat="1" ht="30" x14ac:dyDescent="0.25">
      <c r="A843" s="13">
        <f t="shared" si="12"/>
        <v>780</v>
      </c>
      <c r="B843" s="10">
        <v>1220534</v>
      </c>
      <c r="C843" s="10">
        <v>435507</v>
      </c>
      <c r="D843" s="2" t="s">
        <v>1123</v>
      </c>
      <c r="E843" s="10">
        <f>IFERROR(VLOOKUP(B843,[1]Лист2!C$1:F$65536,4,0),"")</f>
        <v>40</v>
      </c>
      <c r="F843" s="11">
        <v>58.44</v>
      </c>
      <c r="G843" s="12">
        <v>7.0000000000000007E-2</v>
      </c>
    </row>
    <row r="844" spans="1:7" s="2" customFormat="1" ht="30" x14ac:dyDescent="0.25">
      <c r="A844" s="13">
        <f t="shared" si="12"/>
        <v>781</v>
      </c>
      <c r="B844" s="10">
        <v>1220012</v>
      </c>
      <c r="C844" s="10" t="s">
        <v>304</v>
      </c>
      <c r="D844" s="2" t="s">
        <v>1124</v>
      </c>
      <c r="E844" s="10">
        <f>IFERROR(VLOOKUP(B844,[1]Лист2!C$1:F$65536,4,0),"")</f>
        <v>40</v>
      </c>
      <c r="F844" s="11">
        <v>37.72</v>
      </c>
      <c r="G844" s="12">
        <v>7.0000000000000007E-2</v>
      </c>
    </row>
    <row r="845" spans="1:7" s="2" customFormat="1" ht="30" x14ac:dyDescent="0.25">
      <c r="A845" s="13">
        <f t="shared" ref="A845:A908" si="13">IF(B845&gt;1,IF(B844&gt;1,A844+1,IF(B843&gt;1,A843+1,IF(B842&gt;1,A842+1,A841+1))),"")</f>
        <v>782</v>
      </c>
      <c r="B845" s="10">
        <v>1220597</v>
      </c>
      <c r="C845" s="10">
        <v>482889</v>
      </c>
      <c r="D845" s="2" t="s">
        <v>1125</v>
      </c>
      <c r="E845" s="10">
        <f>IFERROR(VLOOKUP(B845,[1]Лист2!C$1:F$65536,4,0),"")</f>
        <v>40</v>
      </c>
      <c r="F845" s="11">
        <v>37.51</v>
      </c>
      <c r="G845" s="12">
        <v>7.0000000000000007E-2</v>
      </c>
    </row>
    <row r="846" spans="1:7" s="2" customFormat="1" ht="30" x14ac:dyDescent="0.25">
      <c r="A846" s="13">
        <f t="shared" si="13"/>
        <v>783</v>
      </c>
      <c r="B846" s="10">
        <v>1220599</v>
      </c>
      <c r="C846" s="10">
        <v>482890</v>
      </c>
      <c r="D846" s="2" t="s">
        <v>1126</v>
      </c>
      <c r="E846" s="10">
        <f>IFERROR(VLOOKUP(B846,[1]Лист2!C$1:F$65536,4,0),"")</f>
        <v>40</v>
      </c>
      <c r="F846" s="11">
        <v>37.51</v>
      </c>
      <c r="G846" s="12">
        <v>7.0000000000000007E-2</v>
      </c>
    </row>
    <row r="847" spans="1:7" s="2" customFormat="1" ht="30" x14ac:dyDescent="0.25">
      <c r="A847" s="13">
        <f t="shared" si="13"/>
        <v>784</v>
      </c>
      <c r="B847" s="10">
        <v>1220056</v>
      </c>
      <c r="C847" s="10" t="s">
        <v>304</v>
      </c>
      <c r="D847" s="2" t="s">
        <v>2291</v>
      </c>
      <c r="E847" s="10">
        <f>IFERROR(VLOOKUP(B847,[1]Лист2!C$1:F$65536,4,0),"")</f>
        <v>35</v>
      </c>
      <c r="F847" s="11">
        <v>45</v>
      </c>
      <c r="G847" s="12">
        <v>7.0000000000000007E-2</v>
      </c>
    </row>
    <row r="848" spans="1:7" s="2" customFormat="1" ht="30" x14ac:dyDescent="0.25">
      <c r="A848" s="13">
        <f t="shared" si="13"/>
        <v>785</v>
      </c>
      <c r="B848" s="10">
        <v>1220029</v>
      </c>
      <c r="C848" s="10" t="s">
        <v>304</v>
      </c>
      <c r="D848" s="2" t="s">
        <v>373</v>
      </c>
      <c r="E848" s="10"/>
      <c r="F848" s="11">
        <v>39.950000000000003</v>
      </c>
      <c r="G848" s="12">
        <v>7.0000000000000007E-2</v>
      </c>
    </row>
    <row r="849" spans="1:7" s="2" customFormat="1" ht="30" x14ac:dyDescent="0.25">
      <c r="A849" s="13">
        <f t="shared" si="13"/>
        <v>786</v>
      </c>
      <c r="B849" s="10">
        <v>1220522</v>
      </c>
      <c r="C849" s="10">
        <v>435509</v>
      </c>
      <c r="D849" s="2" t="s">
        <v>1127</v>
      </c>
      <c r="E849" s="10">
        <f>IFERROR(VLOOKUP(B849,[1]Лист2!C$1:F$65536,4,0),"")</f>
        <v>60</v>
      </c>
      <c r="F849" s="11">
        <v>39.92</v>
      </c>
      <c r="G849" s="12">
        <v>7.0000000000000007E-2</v>
      </c>
    </row>
    <row r="850" spans="1:7" s="2" customFormat="1" ht="30" x14ac:dyDescent="0.25">
      <c r="A850" s="13">
        <f t="shared" si="13"/>
        <v>787</v>
      </c>
      <c r="B850" s="10">
        <v>1220501</v>
      </c>
      <c r="C850" s="10">
        <v>435510</v>
      </c>
      <c r="D850" s="2" t="s">
        <v>1128</v>
      </c>
      <c r="E850" s="10">
        <f>IFERROR(VLOOKUP(B850,[1]Лист2!C$1:F$65536,4,0),"")</f>
        <v>40</v>
      </c>
      <c r="F850" s="11">
        <v>40.83</v>
      </c>
      <c r="G850" s="12">
        <v>7.0000000000000007E-2</v>
      </c>
    </row>
    <row r="851" spans="1:7" s="2" customFormat="1" ht="30" x14ac:dyDescent="0.25">
      <c r="A851" s="13">
        <f t="shared" si="13"/>
        <v>788</v>
      </c>
      <c r="B851" s="10">
        <v>1220503</v>
      </c>
      <c r="C851" s="10">
        <v>435511</v>
      </c>
      <c r="D851" s="2" t="s">
        <v>1129</v>
      </c>
      <c r="E851" s="10">
        <f>IFERROR(VLOOKUP(B851,[1]Лист2!C$1:F$65536,4,0),"")</f>
        <v>35</v>
      </c>
      <c r="F851" s="11">
        <v>70.180000000000007</v>
      </c>
      <c r="G851" s="12">
        <v>7.0000000000000007E-2</v>
      </c>
    </row>
    <row r="852" spans="1:7" s="2" customFormat="1" ht="30" x14ac:dyDescent="0.25">
      <c r="A852" s="13">
        <f t="shared" si="13"/>
        <v>789</v>
      </c>
      <c r="B852" s="10">
        <v>1220520</v>
      </c>
      <c r="C852" s="10">
        <v>377561</v>
      </c>
      <c r="D852" s="2" t="s">
        <v>1130</v>
      </c>
      <c r="E852" s="10">
        <f>IFERROR(VLOOKUP(B852,[1]Лист2!C$1:F$65536,4,0),"")</f>
        <v>45</v>
      </c>
      <c r="F852" s="11">
        <v>37.01</v>
      </c>
      <c r="G852" s="12">
        <v>7.0000000000000007E-2</v>
      </c>
    </row>
    <row r="853" spans="1:7" s="2" customFormat="1" ht="30" x14ac:dyDescent="0.25">
      <c r="A853" s="13">
        <f t="shared" si="13"/>
        <v>790</v>
      </c>
      <c r="B853" s="10">
        <v>1220502</v>
      </c>
      <c r="C853" s="10">
        <v>440066</v>
      </c>
      <c r="D853" s="2" t="s">
        <v>1131</v>
      </c>
      <c r="E853" s="10">
        <f>IFERROR(VLOOKUP(B853,[1]Лист2!C$1:F$65536,4,0),"")</f>
        <v>40</v>
      </c>
      <c r="F853" s="11">
        <v>43.4</v>
      </c>
      <c r="G853" s="12">
        <v>7.0000000000000007E-2</v>
      </c>
    </row>
    <row r="854" spans="1:7" s="2" customFormat="1" ht="30" x14ac:dyDescent="0.25">
      <c r="A854" s="13">
        <f t="shared" si="13"/>
        <v>791</v>
      </c>
      <c r="B854" s="10">
        <v>1220504</v>
      </c>
      <c r="C854" s="10">
        <v>377562</v>
      </c>
      <c r="D854" s="2" t="s">
        <v>1132</v>
      </c>
      <c r="E854" s="10">
        <f>IFERROR(VLOOKUP(B854,[1]Лист2!C$1:F$65536,4,0),"")</f>
        <v>30</v>
      </c>
      <c r="F854" s="11">
        <v>79.819999999999993</v>
      </c>
      <c r="G854" s="12">
        <v>7.0000000000000007E-2</v>
      </c>
    </row>
    <row r="855" spans="1:7" s="2" customFormat="1" ht="30" x14ac:dyDescent="0.25">
      <c r="A855" s="13">
        <f t="shared" si="13"/>
        <v>792</v>
      </c>
      <c r="B855" s="10">
        <v>1220521</v>
      </c>
      <c r="C855" s="10">
        <v>440047</v>
      </c>
      <c r="D855" s="2" t="s">
        <v>1133</v>
      </c>
      <c r="E855" s="10">
        <f>IFERROR(VLOOKUP(B855,[1]Лист2!C$1:F$65536,4,0),"")</f>
        <v>40</v>
      </c>
      <c r="F855" s="11">
        <v>36.380000000000003</v>
      </c>
      <c r="G855" s="12">
        <v>7.0000000000000007E-2</v>
      </c>
    </row>
    <row r="856" spans="1:7" s="2" customFormat="1" ht="30" x14ac:dyDescent="0.25">
      <c r="A856" s="13">
        <f t="shared" si="13"/>
        <v>793</v>
      </c>
      <c r="B856" s="10">
        <v>1220518</v>
      </c>
      <c r="C856" s="10">
        <v>440044</v>
      </c>
      <c r="D856" s="2" t="s">
        <v>1134</v>
      </c>
      <c r="E856" s="10">
        <f>IFERROR(VLOOKUP(B856,[1]Лист2!C$1:F$65536,4,0),"")</f>
        <v>40</v>
      </c>
      <c r="F856" s="11">
        <v>45.94</v>
      </c>
      <c r="G856" s="12">
        <v>7.0000000000000007E-2</v>
      </c>
    </row>
    <row r="857" spans="1:7" s="2" customFormat="1" ht="30" x14ac:dyDescent="0.25">
      <c r="A857" s="13">
        <f t="shared" si="13"/>
        <v>794</v>
      </c>
      <c r="B857" s="10">
        <v>1220505</v>
      </c>
      <c r="C857" s="10">
        <v>377567</v>
      </c>
      <c r="D857" s="2" t="s">
        <v>1135</v>
      </c>
      <c r="E857" s="10">
        <f>IFERROR(VLOOKUP(B857,[1]Лист2!C$1:F$65536,4,0),"")</f>
        <v>30</v>
      </c>
      <c r="F857" s="11">
        <v>84.42</v>
      </c>
      <c r="G857" s="12">
        <v>7.0000000000000007E-2</v>
      </c>
    </row>
    <row r="858" spans="1:7" s="2" customFormat="1" ht="30" x14ac:dyDescent="0.25">
      <c r="A858" s="13">
        <f t="shared" si="13"/>
        <v>795</v>
      </c>
      <c r="B858" s="10">
        <v>1220519</v>
      </c>
      <c r="C858" s="10">
        <v>440054</v>
      </c>
      <c r="D858" s="2" t="s">
        <v>1136</v>
      </c>
      <c r="E858" s="10">
        <f>IFERROR(VLOOKUP(B858,[1]Лист2!C$1:F$65536,4,0),"")</f>
        <v>40</v>
      </c>
      <c r="F858" s="11">
        <v>48.51</v>
      </c>
      <c r="G858" s="12">
        <v>7.0000000000000007E-2</v>
      </c>
    </row>
    <row r="859" spans="1:7" s="2" customFormat="1" ht="30" x14ac:dyDescent="0.25">
      <c r="A859" s="13">
        <f t="shared" si="13"/>
        <v>796</v>
      </c>
      <c r="B859" s="10">
        <v>1220010</v>
      </c>
      <c r="C859" s="10" t="s">
        <v>304</v>
      </c>
      <c r="D859" s="2" t="s">
        <v>1137</v>
      </c>
      <c r="E859" s="10"/>
      <c r="F859" s="11">
        <v>58</v>
      </c>
      <c r="G859" s="12">
        <v>7.0000000000000007E-2</v>
      </c>
    </row>
    <row r="860" spans="1:7" s="2" customFormat="1" ht="30" x14ac:dyDescent="0.25">
      <c r="A860" s="13">
        <f t="shared" si="13"/>
        <v>797</v>
      </c>
      <c r="B860" s="10">
        <v>1220595</v>
      </c>
      <c r="C860" s="10">
        <v>482904</v>
      </c>
      <c r="D860" s="2" t="s">
        <v>1138</v>
      </c>
      <c r="E860" s="10">
        <f>IFERROR(VLOOKUP(B860,[1]Лист2!C$1:F$65536,4,0),"")</f>
        <v>50</v>
      </c>
      <c r="F860" s="11">
        <v>34.39</v>
      </c>
      <c r="G860" s="12">
        <v>7.0000000000000007E-2</v>
      </c>
    </row>
    <row r="861" spans="1:7" s="2" customFormat="1" ht="30" x14ac:dyDescent="0.25">
      <c r="A861" s="13">
        <f t="shared" si="13"/>
        <v>798</v>
      </c>
      <c r="B861" s="10">
        <v>1220525</v>
      </c>
      <c r="C861" s="10">
        <v>440055</v>
      </c>
      <c r="D861" s="2" t="s">
        <v>1139</v>
      </c>
      <c r="E861" s="10">
        <f>IFERROR(VLOOKUP(B861,[1]Лист2!C$1:F$65536,4,0),"")</f>
        <v>60</v>
      </c>
      <c r="F861" s="11">
        <v>33.08</v>
      </c>
      <c r="G861" s="12">
        <v>7.0000000000000007E-2</v>
      </c>
    </row>
    <row r="862" spans="1:7" s="2" customFormat="1" ht="30" x14ac:dyDescent="0.25">
      <c r="A862" s="13">
        <f t="shared" si="13"/>
        <v>799</v>
      </c>
      <c r="B862" s="10">
        <v>1220549</v>
      </c>
      <c r="C862" s="10">
        <v>435517</v>
      </c>
      <c r="D862" s="2" t="s">
        <v>1140</v>
      </c>
      <c r="E862" s="10">
        <f>IFERROR(VLOOKUP(B862,[1]Лист2!C$1:F$65536,4,0),"")</f>
        <v>15</v>
      </c>
      <c r="F862" s="11">
        <v>30.16</v>
      </c>
      <c r="G862" s="12">
        <v>7.0000000000000007E-2</v>
      </c>
    </row>
    <row r="863" spans="1:7" s="2" customFormat="1" ht="30" x14ac:dyDescent="0.25">
      <c r="A863" s="13">
        <f t="shared" si="13"/>
        <v>800</v>
      </c>
      <c r="B863" s="10">
        <v>1220058</v>
      </c>
      <c r="C863" s="10" t="s">
        <v>304</v>
      </c>
      <c r="D863" s="2" t="s">
        <v>2292</v>
      </c>
      <c r="E863" s="10">
        <f>IFERROR(VLOOKUP(B863,[1]Лист2!C$1:F$65536,4,0),"")</f>
        <v>60</v>
      </c>
      <c r="F863" s="11">
        <v>42</v>
      </c>
      <c r="G863" s="12">
        <v>7.0000000000000007E-2</v>
      </c>
    </row>
    <row r="864" spans="1:7" s="2" customFormat="1" ht="30" x14ac:dyDescent="0.25">
      <c r="A864" s="13">
        <f t="shared" si="13"/>
        <v>801</v>
      </c>
      <c r="B864" s="10">
        <v>1220016</v>
      </c>
      <c r="C864" s="10" t="s">
        <v>304</v>
      </c>
      <c r="D864" s="2" t="s">
        <v>1141</v>
      </c>
      <c r="E864" s="10">
        <f>IFERROR(VLOOKUP(B864,[1]Лист2!C$1:F$65536,4,0),"")</f>
        <v>50</v>
      </c>
      <c r="F864" s="11">
        <v>28.14</v>
      </c>
      <c r="G864" s="12">
        <v>7.0000000000000007E-2</v>
      </c>
    </row>
    <row r="865" spans="1:7" s="2" customFormat="1" ht="30" x14ac:dyDescent="0.25">
      <c r="A865" s="13">
        <f t="shared" si="13"/>
        <v>802</v>
      </c>
      <c r="B865" s="10">
        <v>1220011</v>
      </c>
      <c r="C865" s="10" t="s">
        <v>304</v>
      </c>
      <c r="D865" s="2" t="s">
        <v>1142</v>
      </c>
      <c r="E865" s="10">
        <f>IFERROR(VLOOKUP(B865,[1]Лист2!C$1:F$65536,4,0),"")</f>
        <v>1</v>
      </c>
      <c r="F865" s="11">
        <v>31.26</v>
      </c>
      <c r="G865" s="12">
        <v>7.0000000000000007E-2</v>
      </c>
    </row>
    <row r="866" spans="1:7" s="2" customFormat="1" ht="30" x14ac:dyDescent="0.25">
      <c r="A866" s="13">
        <f t="shared" si="13"/>
        <v>803</v>
      </c>
      <c r="B866" s="10">
        <v>1220552</v>
      </c>
      <c r="C866" s="10">
        <v>435522</v>
      </c>
      <c r="D866" s="2" t="s">
        <v>1089</v>
      </c>
      <c r="E866" s="10">
        <f>IFERROR(VLOOKUP(B866,[1]Лист2!C$1:F$65536,4,0),"")</f>
        <v>50</v>
      </c>
      <c r="F866" s="11">
        <v>33.51</v>
      </c>
      <c r="G866" s="12">
        <v>7.0000000000000007E-2</v>
      </c>
    </row>
    <row r="867" spans="1:7" s="2" customFormat="1" ht="30" x14ac:dyDescent="0.25">
      <c r="A867" s="13">
        <f t="shared" si="13"/>
        <v>804</v>
      </c>
      <c r="B867" s="10">
        <v>1220057</v>
      </c>
      <c r="C867" s="10" t="s">
        <v>304</v>
      </c>
      <c r="D867" s="2" t="s">
        <v>2293</v>
      </c>
      <c r="E867" s="10">
        <f>IFERROR(VLOOKUP(B867,[1]Лист2!C$1:F$65536,4,0),"")</f>
        <v>30</v>
      </c>
      <c r="F867" s="11">
        <v>46.31</v>
      </c>
      <c r="G867" s="12">
        <v>7.0000000000000007E-2</v>
      </c>
    </row>
    <row r="868" spans="1:7" s="2" customFormat="1" ht="30" x14ac:dyDescent="0.25">
      <c r="A868" s="13">
        <f t="shared" si="13"/>
        <v>805</v>
      </c>
      <c r="B868" s="10">
        <v>1220019</v>
      </c>
      <c r="C868" s="10" t="s">
        <v>304</v>
      </c>
      <c r="D868" s="2" t="s">
        <v>1143</v>
      </c>
      <c r="E868" s="10">
        <f>IFERROR(VLOOKUP(B868,[1]Лист2!C$1:F$65536,4,0),"")</f>
        <v>40</v>
      </c>
      <c r="F868" s="11">
        <v>46.31</v>
      </c>
      <c r="G868" s="12">
        <v>7.0000000000000007E-2</v>
      </c>
    </row>
    <row r="869" spans="1:7" s="2" customFormat="1" ht="30" x14ac:dyDescent="0.25">
      <c r="A869" s="13">
        <f t="shared" si="13"/>
        <v>806</v>
      </c>
      <c r="B869" s="10">
        <v>1220024</v>
      </c>
      <c r="C869" s="10" t="s">
        <v>304</v>
      </c>
      <c r="D869" s="2" t="s">
        <v>321</v>
      </c>
      <c r="E869" s="10">
        <f>IFERROR(VLOOKUP(B869,[1]Лист2!C$1:F$65536,4,0),"")</f>
        <v>45</v>
      </c>
      <c r="F869" s="11">
        <v>36.75</v>
      </c>
      <c r="G869" s="12">
        <v>7.0000000000000007E-2</v>
      </c>
    </row>
    <row r="870" spans="1:7" s="2" customFormat="1" ht="30" x14ac:dyDescent="0.25">
      <c r="A870" s="13">
        <f t="shared" si="13"/>
        <v>807</v>
      </c>
      <c r="B870" s="10">
        <v>1220015</v>
      </c>
      <c r="C870" s="10" t="s">
        <v>304</v>
      </c>
      <c r="D870" s="2" t="s">
        <v>1144</v>
      </c>
      <c r="E870" s="10"/>
      <c r="F870" s="11">
        <v>30.22</v>
      </c>
      <c r="G870" s="12">
        <v>7.0000000000000007E-2</v>
      </c>
    </row>
    <row r="871" spans="1:7" s="2" customFormat="1" ht="30" x14ac:dyDescent="0.25">
      <c r="A871" s="13">
        <f t="shared" si="13"/>
        <v>808</v>
      </c>
      <c r="B871" s="10">
        <v>1220023</v>
      </c>
      <c r="C871" s="10" t="s">
        <v>304</v>
      </c>
      <c r="D871" s="2" t="s">
        <v>320</v>
      </c>
      <c r="E871" s="10"/>
      <c r="F871" s="11">
        <v>48.3</v>
      </c>
      <c r="G871" s="12">
        <v>7.0000000000000007E-2</v>
      </c>
    </row>
    <row r="872" spans="1:7" s="2" customFormat="1" ht="30" x14ac:dyDescent="0.25">
      <c r="A872" s="13">
        <f t="shared" si="13"/>
        <v>809</v>
      </c>
      <c r="B872" s="10">
        <v>1220539</v>
      </c>
      <c r="C872" s="10">
        <v>435524</v>
      </c>
      <c r="D872" s="2" t="s">
        <v>1145</v>
      </c>
      <c r="E872" s="10">
        <f>IFERROR(VLOOKUP(B872,[1]Лист2!C$1:F$65536,4,0),"")</f>
        <v>40</v>
      </c>
      <c r="F872" s="11">
        <v>55.27</v>
      </c>
      <c r="G872" s="12">
        <v>7.0000000000000007E-2</v>
      </c>
    </row>
    <row r="873" spans="1:7" s="2" customFormat="1" ht="30" x14ac:dyDescent="0.25">
      <c r="A873" s="13">
        <f t="shared" si="13"/>
        <v>810</v>
      </c>
      <c r="B873" s="10">
        <v>1220540</v>
      </c>
      <c r="C873" s="10">
        <v>435530</v>
      </c>
      <c r="D873" s="2" t="s">
        <v>1146</v>
      </c>
      <c r="E873" s="10">
        <f>IFERROR(VLOOKUP(B873,[1]Лист2!C$1:F$65536,4,0),"")</f>
        <v>45</v>
      </c>
      <c r="F873" s="11">
        <v>58.11</v>
      </c>
      <c r="G873" s="12">
        <v>7.0000000000000007E-2</v>
      </c>
    </row>
    <row r="874" spans="1:7" s="2" customFormat="1" ht="30" x14ac:dyDescent="0.25">
      <c r="A874" s="13">
        <f t="shared" si="13"/>
        <v>811</v>
      </c>
      <c r="B874" s="10">
        <v>1220022</v>
      </c>
      <c r="C874" s="10" t="s">
        <v>304</v>
      </c>
      <c r="D874" s="2" t="s">
        <v>1147</v>
      </c>
      <c r="E874" s="10">
        <f>IFERROR(VLOOKUP(B874,[1]Лист2!C$1:F$65536,4,0),"")</f>
        <v>40</v>
      </c>
      <c r="F874" s="11">
        <v>39.9</v>
      </c>
      <c r="G874" s="12">
        <v>7.0000000000000007E-2</v>
      </c>
    </row>
    <row r="875" spans="1:7" s="2" customFormat="1" ht="30" x14ac:dyDescent="0.25">
      <c r="A875" s="13">
        <f t="shared" si="13"/>
        <v>812</v>
      </c>
      <c r="B875" s="10">
        <v>1220046</v>
      </c>
      <c r="C875" s="10" t="s">
        <v>304</v>
      </c>
      <c r="D875" s="2" t="s">
        <v>1828</v>
      </c>
      <c r="E875" s="10"/>
      <c r="F875" s="11">
        <v>58.11</v>
      </c>
      <c r="G875" s="12">
        <v>7.0000000000000007E-2</v>
      </c>
    </row>
    <row r="876" spans="1:7" s="2" customFormat="1" ht="30" x14ac:dyDescent="0.25">
      <c r="A876" s="13">
        <f t="shared" si="13"/>
        <v>813</v>
      </c>
      <c r="B876" s="10">
        <v>1220598</v>
      </c>
      <c r="C876" s="10">
        <v>482907</v>
      </c>
      <c r="D876" s="2" t="s">
        <v>1148</v>
      </c>
      <c r="E876" s="10">
        <f>IFERROR(VLOOKUP(B876,[1]Лист2!C$1:F$65536,4,0),"")</f>
        <v>40</v>
      </c>
      <c r="F876" s="11">
        <v>39.6</v>
      </c>
      <c r="G876" s="12">
        <v>7.0000000000000007E-2</v>
      </c>
    </row>
    <row r="877" spans="1:7" s="2" customFormat="1" ht="30" x14ac:dyDescent="0.25">
      <c r="A877" s="13">
        <f t="shared" si="13"/>
        <v>814</v>
      </c>
      <c r="B877" s="10">
        <v>1220013</v>
      </c>
      <c r="C877" s="10" t="s">
        <v>304</v>
      </c>
      <c r="D877" s="2" t="s">
        <v>1149</v>
      </c>
      <c r="E877" s="10">
        <f>IFERROR(VLOOKUP(B877,[1]Лист2!C$1:F$65536,4,0),"")</f>
        <v>45</v>
      </c>
      <c r="F877" s="11">
        <v>35.43</v>
      </c>
      <c r="G877" s="12">
        <v>7.0000000000000007E-2</v>
      </c>
    </row>
    <row r="878" spans="1:7" s="2" customFormat="1" ht="30" x14ac:dyDescent="0.25">
      <c r="A878" s="13">
        <f t="shared" si="13"/>
        <v>815</v>
      </c>
      <c r="B878" s="10">
        <v>1220580</v>
      </c>
      <c r="C878" s="10">
        <v>482908</v>
      </c>
      <c r="D878" s="2" t="s">
        <v>1150</v>
      </c>
      <c r="E878" s="10">
        <f>IFERROR(VLOOKUP(B878,[1]Лист2!C$1:F$65536,4,0),"")</f>
        <v>50</v>
      </c>
      <c r="F878" s="11">
        <v>29.4</v>
      </c>
      <c r="G878" s="12">
        <v>7.0000000000000007E-2</v>
      </c>
    </row>
    <row r="879" spans="1:7" s="2" customFormat="1" x14ac:dyDescent="0.25">
      <c r="A879" s="13" t="str">
        <f t="shared" si="13"/>
        <v/>
      </c>
      <c r="B879" s="10"/>
      <c r="C879" s="10" t="s">
        <v>304</v>
      </c>
      <c r="D879" s="2" t="s">
        <v>71</v>
      </c>
      <c r="E879" s="10" t="str">
        <f>IFERROR(VLOOKUP(B879,[1]Лист2!C$1:F$65536,4,0),"")</f>
        <v/>
      </c>
      <c r="F879" s="11"/>
      <c r="G879" s="12"/>
    </row>
    <row r="880" spans="1:7" s="2" customFormat="1" x14ac:dyDescent="0.25">
      <c r="A880" s="13">
        <f t="shared" si="13"/>
        <v>816</v>
      </c>
      <c r="B880" s="10">
        <v>1220125</v>
      </c>
      <c r="C880" s="10" t="s">
        <v>304</v>
      </c>
      <c r="D880" s="2" t="s">
        <v>308</v>
      </c>
      <c r="E880" s="10"/>
      <c r="F880" s="11">
        <v>87.1</v>
      </c>
      <c r="G880" s="12">
        <v>7.0000000000000007E-2</v>
      </c>
    </row>
    <row r="881" spans="1:7" s="2" customFormat="1" x14ac:dyDescent="0.25">
      <c r="A881" s="13">
        <f t="shared" si="13"/>
        <v>817</v>
      </c>
      <c r="B881" s="10">
        <v>1220126</v>
      </c>
      <c r="C881" s="10" t="s">
        <v>304</v>
      </c>
      <c r="D881" s="2" t="s">
        <v>309</v>
      </c>
      <c r="E881" s="10">
        <f>IFERROR(VLOOKUP(B881,[1]Лист2!C$1:F$65536,4,0),"")</f>
        <v>75</v>
      </c>
      <c r="F881" s="11">
        <v>80.48</v>
      </c>
      <c r="G881" s="12">
        <v>7.0000000000000007E-2</v>
      </c>
    </row>
    <row r="882" spans="1:7" s="2" customFormat="1" x14ac:dyDescent="0.25">
      <c r="A882" s="13">
        <f t="shared" si="13"/>
        <v>818</v>
      </c>
      <c r="B882" s="10">
        <v>1220130</v>
      </c>
      <c r="C882" s="10" t="s">
        <v>304</v>
      </c>
      <c r="D882" s="2" t="s">
        <v>2294</v>
      </c>
      <c r="E882" s="10">
        <f>IFERROR(VLOOKUP(B882,[1]Лист2!C$1:F$65536,4,0),"")</f>
        <v>10</v>
      </c>
      <c r="F882" s="11">
        <v>115</v>
      </c>
      <c r="G882" s="12">
        <v>7.0000000000000007E-2</v>
      </c>
    </row>
    <row r="883" spans="1:7" s="2" customFormat="1" x14ac:dyDescent="0.25">
      <c r="A883" s="13">
        <f t="shared" si="13"/>
        <v>819</v>
      </c>
      <c r="B883" s="10">
        <v>1220120</v>
      </c>
      <c r="C883" s="10">
        <v>483170</v>
      </c>
      <c r="D883" s="2" t="s">
        <v>1151</v>
      </c>
      <c r="E883" s="10">
        <f>IFERROR(VLOOKUP(B883,[1]Лист2!C$1:F$65536,4,0),"")</f>
        <v>12</v>
      </c>
      <c r="F883" s="11">
        <v>31.26</v>
      </c>
      <c r="G883" s="12">
        <v>7.0000000000000007E-2</v>
      </c>
    </row>
    <row r="884" spans="1:7" s="2" customFormat="1" x14ac:dyDescent="0.25">
      <c r="A884" s="13">
        <f t="shared" si="13"/>
        <v>820</v>
      </c>
      <c r="B884" s="10">
        <v>1220101</v>
      </c>
      <c r="C884" s="10">
        <v>127481</v>
      </c>
      <c r="D884" s="2" t="s">
        <v>2295</v>
      </c>
      <c r="E884" s="10">
        <f>IFERROR(VLOOKUP(B884,[1]Лист2!C$1:F$65536,4,0),"")</f>
        <v>200</v>
      </c>
      <c r="F884" s="11">
        <v>2.84</v>
      </c>
      <c r="G884" s="12">
        <v>7.0000000000000007E-2</v>
      </c>
    </row>
    <row r="885" spans="1:7" s="2" customFormat="1" x14ac:dyDescent="0.25">
      <c r="A885" s="13">
        <f t="shared" si="13"/>
        <v>821</v>
      </c>
      <c r="B885" s="10">
        <v>1220124</v>
      </c>
      <c r="C885" s="10" t="s">
        <v>304</v>
      </c>
      <c r="D885" s="2" t="s">
        <v>1152</v>
      </c>
      <c r="E885" s="10">
        <f>IFERROR(VLOOKUP(B885,[1]Лист2!C$1:F$65536,4,0),"")</f>
        <v>200</v>
      </c>
      <c r="F885" s="11">
        <v>1.88</v>
      </c>
      <c r="G885" s="12">
        <v>7.0000000000000007E-2</v>
      </c>
    </row>
    <row r="886" spans="1:7" s="2" customFormat="1" x14ac:dyDescent="0.25">
      <c r="A886" s="13">
        <f t="shared" si="13"/>
        <v>822</v>
      </c>
      <c r="B886" s="10">
        <v>1220123</v>
      </c>
      <c r="C886" s="10" t="s">
        <v>304</v>
      </c>
      <c r="D886" s="2" t="s">
        <v>1153</v>
      </c>
      <c r="E886" s="10"/>
      <c r="F886" s="11">
        <v>1.83</v>
      </c>
      <c r="G886" s="12">
        <v>7.0000000000000007E-2</v>
      </c>
    </row>
    <row r="887" spans="1:7" s="2" customFormat="1" x14ac:dyDescent="0.25">
      <c r="A887" s="13">
        <f t="shared" si="13"/>
        <v>823</v>
      </c>
      <c r="B887" s="10">
        <v>1220103</v>
      </c>
      <c r="C887" s="10">
        <v>301216</v>
      </c>
      <c r="D887" s="2" t="s">
        <v>1154</v>
      </c>
      <c r="E887" s="10">
        <f>IFERROR(VLOOKUP(B887,[1]Лист2!C$1:F$65536,4,0),"")</f>
        <v>25</v>
      </c>
      <c r="F887" s="11">
        <v>15.17</v>
      </c>
      <c r="G887" s="12">
        <v>7.0000000000000007E-2</v>
      </c>
    </row>
    <row r="888" spans="1:7" s="2" customFormat="1" x14ac:dyDescent="0.25">
      <c r="A888" s="13">
        <f t="shared" si="13"/>
        <v>824</v>
      </c>
      <c r="B888" s="10">
        <v>1220104</v>
      </c>
      <c r="C888" s="10">
        <v>439994</v>
      </c>
      <c r="D888" s="2" t="s">
        <v>1155</v>
      </c>
      <c r="E888" s="10">
        <f>IFERROR(VLOOKUP(B888,[1]Лист2!C$1:F$65536,4,0),"")</f>
        <v>8</v>
      </c>
      <c r="F888" s="11">
        <v>122.94</v>
      </c>
      <c r="G888" s="12">
        <v>7.0000000000000007E-2</v>
      </c>
    </row>
    <row r="889" spans="1:7" s="2" customFormat="1" x14ac:dyDescent="0.25">
      <c r="A889" s="13">
        <f t="shared" si="13"/>
        <v>825</v>
      </c>
      <c r="B889" s="10">
        <v>1220113</v>
      </c>
      <c r="C889" s="10">
        <v>410939</v>
      </c>
      <c r="D889" s="2" t="s">
        <v>1156</v>
      </c>
      <c r="E889" s="10">
        <f>IFERROR(VLOOKUP(B889,[1]Лист2!C$1:F$65536,4,0),"")</f>
        <v>10</v>
      </c>
      <c r="F889" s="11">
        <v>107.32</v>
      </c>
      <c r="G889" s="12">
        <v>7.0000000000000007E-2</v>
      </c>
    </row>
    <row r="890" spans="1:7" s="2" customFormat="1" x14ac:dyDescent="0.25">
      <c r="A890" s="13">
        <f t="shared" si="13"/>
        <v>826</v>
      </c>
      <c r="B890" s="10">
        <v>1220102</v>
      </c>
      <c r="C890" s="10">
        <v>128255</v>
      </c>
      <c r="D890" s="2" t="s">
        <v>1157</v>
      </c>
      <c r="E890" s="10">
        <f>IFERROR(VLOOKUP(B890,[1]Лист2!C$1:F$65536,4,0),"")</f>
        <v>50</v>
      </c>
      <c r="F890" s="11">
        <v>9.77</v>
      </c>
      <c r="G890" s="12">
        <v>7.0000000000000007E-2</v>
      </c>
    </row>
    <row r="891" spans="1:7" s="2" customFormat="1" x14ac:dyDescent="0.25">
      <c r="A891" s="13">
        <f t="shared" si="13"/>
        <v>827</v>
      </c>
      <c r="B891" s="10">
        <v>1220121</v>
      </c>
      <c r="C891" s="10">
        <v>483171</v>
      </c>
      <c r="D891" s="2" t="s">
        <v>1158</v>
      </c>
      <c r="E891" s="10">
        <f>IFERROR(VLOOKUP(B891,[1]Лист2!C$1:F$65536,4,0),"")</f>
        <v>6</v>
      </c>
      <c r="F891" s="11">
        <v>57.31</v>
      </c>
      <c r="G891" s="12">
        <v>7.0000000000000007E-2</v>
      </c>
    </row>
    <row r="892" spans="1:7" s="2" customFormat="1" x14ac:dyDescent="0.25">
      <c r="A892" s="13">
        <f t="shared" si="13"/>
        <v>828</v>
      </c>
      <c r="B892" s="10">
        <v>1220108</v>
      </c>
      <c r="C892" s="10">
        <v>149925</v>
      </c>
      <c r="D892" s="2" t="s">
        <v>1159</v>
      </c>
      <c r="E892" s="10">
        <f>IFERROR(VLOOKUP(B892,[1]Лист2!C$1:F$65536,4,0),"")</f>
        <v>20</v>
      </c>
      <c r="F892" s="11">
        <v>64.599999999999994</v>
      </c>
      <c r="G892" s="12">
        <v>7.0000000000000007E-2</v>
      </c>
    </row>
    <row r="893" spans="1:7" s="2" customFormat="1" x14ac:dyDescent="0.25">
      <c r="A893" s="13">
        <f t="shared" si="13"/>
        <v>829</v>
      </c>
      <c r="B893" s="10">
        <v>1220114</v>
      </c>
      <c r="C893" s="10">
        <v>483172</v>
      </c>
      <c r="D893" s="2" t="s">
        <v>1160</v>
      </c>
      <c r="E893" s="10">
        <f>IFERROR(VLOOKUP(B893,[1]Лист2!C$1:F$65536,4,0),"")</f>
        <v>200</v>
      </c>
      <c r="F893" s="11">
        <v>2.9</v>
      </c>
      <c r="G893" s="12">
        <v>7.0000000000000007E-2</v>
      </c>
    </row>
    <row r="894" spans="1:7" s="2" customFormat="1" x14ac:dyDescent="0.25">
      <c r="A894" s="13">
        <f t="shared" si="13"/>
        <v>830</v>
      </c>
      <c r="B894" s="10">
        <v>1220116</v>
      </c>
      <c r="C894" s="10">
        <v>483173</v>
      </c>
      <c r="D894" s="2" t="s">
        <v>1161</v>
      </c>
      <c r="E894" s="10">
        <f>IFERROR(VLOOKUP(B894,[1]Лист2!C$1:F$65536,4,0),"")</f>
        <v>150</v>
      </c>
      <c r="F894" s="11">
        <v>4.16</v>
      </c>
      <c r="G894" s="12">
        <v>7.0000000000000007E-2</v>
      </c>
    </row>
    <row r="895" spans="1:7" s="2" customFormat="1" x14ac:dyDescent="0.25">
      <c r="A895" s="13">
        <f t="shared" si="13"/>
        <v>831</v>
      </c>
      <c r="B895" s="10">
        <v>1220129</v>
      </c>
      <c r="C895" s="10" t="s">
        <v>304</v>
      </c>
      <c r="D895" s="2" t="s">
        <v>1829</v>
      </c>
      <c r="E895" s="10">
        <f>IFERROR(VLOOKUP(B895,[1]Лист2!C$1:F$65536,4,0),"")</f>
        <v>100</v>
      </c>
      <c r="F895" s="11">
        <v>5.95</v>
      </c>
      <c r="G895" s="12">
        <v>7.0000000000000007E-2</v>
      </c>
    </row>
    <row r="896" spans="1:7" s="2" customFormat="1" x14ac:dyDescent="0.25">
      <c r="A896" s="13">
        <f t="shared" si="13"/>
        <v>832</v>
      </c>
      <c r="B896" s="10">
        <v>1220119</v>
      </c>
      <c r="C896" s="10">
        <v>483177</v>
      </c>
      <c r="D896" s="2" t="s">
        <v>1162</v>
      </c>
      <c r="E896" s="10">
        <f>IFERROR(VLOOKUP(B896,[1]Лист2!C$1:F$65536,4,0),"")</f>
        <v>200</v>
      </c>
      <c r="F896" s="11">
        <v>3.96</v>
      </c>
      <c r="G896" s="12">
        <v>7.0000000000000007E-2</v>
      </c>
    </row>
    <row r="897" spans="1:7" s="2" customFormat="1" x14ac:dyDescent="0.25">
      <c r="A897" s="13">
        <f t="shared" si="13"/>
        <v>833</v>
      </c>
      <c r="B897" s="10">
        <v>1220106</v>
      </c>
      <c r="C897" s="10">
        <v>202140</v>
      </c>
      <c r="D897" s="2" t="s">
        <v>1163</v>
      </c>
      <c r="E897" s="10">
        <f>IFERROR(VLOOKUP(B897,[1]Лист2!C$1:F$65536,4,0),"")</f>
        <v>200</v>
      </c>
      <c r="F897" s="11">
        <v>4.83</v>
      </c>
      <c r="G897" s="12">
        <v>7.0000000000000007E-2</v>
      </c>
    </row>
    <row r="898" spans="1:7" s="2" customFormat="1" x14ac:dyDescent="0.25">
      <c r="A898" s="13">
        <f t="shared" si="13"/>
        <v>834</v>
      </c>
      <c r="B898" s="10">
        <v>1220105</v>
      </c>
      <c r="C898" s="10">
        <v>202140</v>
      </c>
      <c r="D898" s="2" t="s">
        <v>1164</v>
      </c>
      <c r="E898" s="10">
        <f>IFERROR(VLOOKUP(B898,[1]Лист2!C$1:F$65536,4,0),"")</f>
        <v>200</v>
      </c>
      <c r="F898" s="11">
        <v>4.58</v>
      </c>
      <c r="G898" s="12">
        <v>7.0000000000000007E-2</v>
      </c>
    </row>
    <row r="899" spans="1:7" s="2" customFormat="1" x14ac:dyDescent="0.25">
      <c r="A899" s="13">
        <f t="shared" si="13"/>
        <v>835</v>
      </c>
      <c r="B899" s="10">
        <v>1220107</v>
      </c>
      <c r="C899" s="10">
        <v>439995</v>
      </c>
      <c r="D899" s="2" t="s">
        <v>1165</v>
      </c>
      <c r="E899" s="10">
        <f>IFERROR(VLOOKUP(B899,[1]Лист2!C$1:F$65536,4,0),"")</f>
        <v>150</v>
      </c>
      <c r="F899" s="11">
        <v>5.74</v>
      </c>
      <c r="G899" s="12">
        <v>7.0000000000000007E-2</v>
      </c>
    </row>
    <row r="900" spans="1:7" s="2" customFormat="1" x14ac:dyDescent="0.25">
      <c r="A900" s="13">
        <f t="shared" si="13"/>
        <v>836</v>
      </c>
      <c r="B900" s="10">
        <v>1220110</v>
      </c>
      <c r="C900" s="10">
        <v>440056</v>
      </c>
      <c r="D900" s="2" t="s">
        <v>1166</v>
      </c>
      <c r="E900" s="10">
        <f>IFERROR(VLOOKUP(B900,[1]Лист2!C$1:F$65536,4,0),"")</f>
        <v>150</v>
      </c>
      <c r="F900" s="11">
        <v>7.25</v>
      </c>
      <c r="G900" s="12">
        <v>7.0000000000000007E-2</v>
      </c>
    </row>
    <row r="901" spans="1:7" s="2" customFormat="1" x14ac:dyDescent="0.25">
      <c r="A901" s="13">
        <f t="shared" si="13"/>
        <v>837</v>
      </c>
      <c r="B901" s="10">
        <v>1220117</v>
      </c>
      <c r="C901" s="10">
        <v>483174</v>
      </c>
      <c r="D901" s="2" t="s">
        <v>1167</v>
      </c>
      <c r="E901" s="10">
        <f>IFERROR(VLOOKUP(B901,[1]Лист2!C$1:F$65536,4,0),"")</f>
        <v>3</v>
      </c>
      <c r="F901" s="11">
        <v>302.14</v>
      </c>
      <c r="G901" s="12">
        <v>7.0000000000000007E-2</v>
      </c>
    </row>
    <row r="902" spans="1:7" s="2" customFormat="1" x14ac:dyDescent="0.25">
      <c r="A902" s="13">
        <f t="shared" si="13"/>
        <v>838</v>
      </c>
      <c r="B902" s="10">
        <v>1220112</v>
      </c>
      <c r="C902" s="10">
        <v>436019</v>
      </c>
      <c r="D902" s="2" t="s">
        <v>1168</v>
      </c>
      <c r="E902" s="10">
        <f>IFERROR(VLOOKUP(B902,[1]Лист2!C$1:F$65536,4,0),"")</f>
        <v>40</v>
      </c>
      <c r="F902" s="11">
        <v>31.26</v>
      </c>
      <c r="G902" s="12">
        <v>7.0000000000000007E-2</v>
      </c>
    </row>
    <row r="903" spans="1:7" s="2" customFormat="1" x14ac:dyDescent="0.25">
      <c r="A903" s="13">
        <f t="shared" si="13"/>
        <v>839</v>
      </c>
      <c r="B903" s="10">
        <v>1220118</v>
      </c>
      <c r="C903" s="10">
        <v>483175</v>
      </c>
      <c r="D903" s="2" t="s">
        <v>1169</v>
      </c>
      <c r="E903" s="10">
        <f>IFERROR(VLOOKUP(B903,[1]Лист2!C$1:F$65536,4,0),"")</f>
        <v>4</v>
      </c>
      <c r="F903" s="11">
        <v>160.44999999999999</v>
      </c>
      <c r="G903" s="12">
        <v>7.0000000000000007E-2</v>
      </c>
    </row>
    <row r="904" spans="1:7" s="2" customFormat="1" x14ac:dyDescent="0.25">
      <c r="A904" s="13">
        <f t="shared" si="13"/>
        <v>840</v>
      </c>
      <c r="B904" s="10">
        <v>1220127</v>
      </c>
      <c r="C904" s="10" t="s">
        <v>304</v>
      </c>
      <c r="D904" s="2" t="s">
        <v>374</v>
      </c>
      <c r="E904" s="10">
        <f>IFERROR(VLOOKUP(B904,[1]Лист2!C$1:F$65536,4,0),"")</f>
        <v>150</v>
      </c>
      <c r="F904" s="11">
        <v>5.78</v>
      </c>
      <c r="G904" s="12">
        <v>7.0000000000000007E-2</v>
      </c>
    </row>
    <row r="905" spans="1:7" s="2" customFormat="1" x14ac:dyDescent="0.25">
      <c r="A905" s="13">
        <f t="shared" si="13"/>
        <v>841</v>
      </c>
      <c r="B905" s="10">
        <v>1220128</v>
      </c>
      <c r="C905" s="10" t="s">
        <v>304</v>
      </c>
      <c r="D905" s="2" t="s">
        <v>375</v>
      </c>
      <c r="E905" s="10">
        <f>IFERROR(VLOOKUP(B905,[1]Лист2!C$1:F$65536,4,0),"")</f>
        <v>150</v>
      </c>
      <c r="F905" s="11">
        <v>5.36</v>
      </c>
      <c r="G905" s="12">
        <v>7.0000000000000007E-2</v>
      </c>
    </row>
    <row r="906" spans="1:7" s="2" customFormat="1" x14ac:dyDescent="0.25">
      <c r="A906" s="13">
        <f t="shared" si="13"/>
        <v>842</v>
      </c>
      <c r="B906" s="10">
        <v>1220115</v>
      </c>
      <c r="C906" s="10">
        <v>483176</v>
      </c>
      <c r="D906" s="2" t="s">
        <v>1170</v>
      </c>
      <c r="E906" s="10">
        <f>IFERROR(VLOOKUP(B906,[1]Лист2!C$1:F$65536,4,0),"")</f>
        <v>150</v>
      </c>
      <c r="F906" s="11">
        <v>3.94</v>
      </c>
      <c r="G906" s="12">
        <v>7.0000000000000007E-2</v>
      </c>
    </row>
    <row r="907" spans="1:7" s="2" customFormat="1" ht="30" x14ac:dyDescent="0.25">
      <c r="A907" s="13">
        <f t="shared" si="13"/>
        <v>843</v>
      </c>
      <c r="B907" s="10">
        <v>1220109</v>
      </c>
      <c r="C907" s="10">
        <v>390469</v>
      </c>
      <c r="D907" s="2" t="s">
        <v>1171</v>
      </c>
      <c r="E907" s="10">
        <f>IFERROR(VLOOKUP(B907,[1]Лист2!C$1:F$65536,4,0),"")</f>
        <v>125</v>
      </c>
      <c r="F907" s="11">
        <v>7.09</v>
      </c>
      <c r="G907" s="12">
        <v>7.0000000000000007E-2</v>
      </c>
    </row>
    <row r="908" spans="1:7" s="2" customFormat="1" x14ac:dyDescent="0.25">
      <c r="A908" s="13">
        <f t="shared" si="13"/>
        <v>844</v>
      </c>
      <c r="B908" s="10">
        <v>1650101</v>
      </c>
      <c r="C908" s="10">
        <v>483178</v>
      </c>
      <c r="D908" s="2" t="s">
        <v>1172</v>
      </c>
      <c r="E908" s="10">
        <f>IFERROR(VLOOKUP(B908,[1]Лист2!C$1:F$65536,4,0),"")</f>
        <v>30</v>
      </c>
      <c r="F908" s="11">
        <v>25.85</v>
      </c>
      <c r="G908" s="12">
        <v>7.0000000000000007E-2</v>
      </c>
    </row>
    <row r="909" spans="1:7" s="2" customFormat="1" x14ac:dyDescent="0.25">
      <c r="A909" s="13" t="str">
        <f t="shared" ref="A909:A972" si="14">IF(B909&gt;1,IF(B908&gt;1,A908+1,IF(B907&gt;1,A907+1,IF(B906&gt;1,A906+1,A905+1))),"")</f>
        <v/>
      </c>
      <c r="B909" s="10"/>
      <c r="C909" s="10" t="s">
        <v>304</v>
      </c>
      <c r="D909" s="2" t="s">
        <v>72</v>
      </c>
      <c r="E909" s="10" t="str">
        <f>IFERROR(VLOOKUP(B909,[1]Лист2!C$1:F$65536,4,0),"")</f>
        <v/>
      </c>
      <c r="F909" s="11"/>
      <c r="G909" s="12"/>
    </row>
    <row r="910" spans="1:7" s="2" customFormat="1" x14ac:dyDescent="0.25">
      <c r="A910" s="13">
        <f t="shared" si="14"/>
        <v>845</v>
      </c>
      <c r="B910" s="10">
        <v>1220803</v>
      </c>
      <c r="C910" s="10">
        <v>436016</v>
      </c>
      <c r="D910" s="2" t="s">
        <v>1173</v>
      </c>
      <c r="E910" s="10">
        <f>IFERROR(VLOOKUP(B910,[1]Лист2!C$1:F$65536,4,0),"")</f>
        <v>300</v>
      </c>
      <c r="F910" s="11">
        <v>8.76</v>
      </c>
      <c r="G910" s="12">
        <v>7.0000000000000007E-2</v>
      </c>
    </row>
    <row r="911" spans="1:7" s="2" customFormat="1" x14ac:dyDescent="0.25">
      <c r="A911" s="13">
        <f t="shared" si="14"/>
        <v>846</v>
      </c>
      <c r="B911" s="10">
        <v>1220802</v>
      </c>
      <c r="C911" s="10">
        <v>436017</v>
      </c>
      <c r="D911" s="2" t="s">
        <v>1174</v>
      </c>
      <c r="E911" s="10">
        <f>IFERROR(VLOOKUP(B911,[1]Лист2!C$1:F$65536,4,0),"")</f>
        <v>40</v>
      </c>
      <c r="F911" s="11">
        <v>13.59</v>
      </c>
      <c r="G911" s="12">
        <v>7.0000000000000007E-2</v>
      </c>
    </row>
    <row r="912" spans="1:7" s="2" customFormat="1" x14ac:dyDescent="0.25">
      <c r="A912" s="13">
        <f t="shared" si="14"/>
        <v>847</v>
      </c>
      <c r="B912" s="10">
        <v>1220801</v>
      </c>
      <c r="C912" s="10">
        <v>436018</v>
      </c>
      <c r="D912" s="2" t="s">
        <v>1175</v>
      </c>
      <c r="E912" s="10">
        <f>IFERROR(VLOOKUP(B912,[1]Лист2!C$1:F$65536,4,0),"")</f>
        <v>50</v>
      </c>
      <c r="F912" s="11">
        <v>13.31</v>
      </c>
      <c r="G912" s="12">
        <v>7.0000000000000007E-2</v>
      </c>
    </row>
    <row r="913" spans="1:7" s="2" customFormat="1" x14ac:dyDescent="0.25">
      <c r="A913" s="13" t="str">
        <f t="shared" si="14"/>
        <v/>
      </c>
      <c r="B913" s="10"/>
      <c r="C913" s="10" t="s">
        <v>304</v>
      </c>
      <c r="D913" s="2" t="s">
        <v>73</v>
      </c>
      <c r="E913" s="10" t="str">
        <f>IFERROR(VLOOKUP(B913,[1]Лист2!C$1:F$65536,4,0),"")</f>
        <v/>
      </c>
      <c r="F913" s="11"/>
      <c r="G913" s="12"/>
    </row>
    <row r="914" spans="1:7" s="2" customFormat="1" x14ac:dyDescent="0.25">
      <c r="A914" s="13" t="str">
        <f t="shared" si="14"/>
        <v/>
      </c>
      <c r="B914" s="10"/>
      <c r="C914" s="10" t="s">
        <v>304</v>
      </c>
      <c r="D914" s="2" t="s">
        <v>74</v>
      </c>
      <c r="E914" s="10" t="str">
        <f>IFERROR(VLOOKUP(B914,[1]Лист2!C$1:F$65536,4,0),"")</f>
        <v/>
      </c>
      <c r="F914" s="11"/>
      <c r="G914" s="12"/>
    </row>
    <row r="915" spans="1:7" s="2" customFormat="1" ht="60" x14ac:dyDescent="0.25">
      <c r="A915" s="13">
        <f t="shared" si="14"/>
        <v>848</v>
      </c>
      <c r="B915" s="10">
        <v>1231201</v>
      </c>
      <c r="C915" s="10">
        <v>185382</v>
      </c>
      <c r="D915" s="2" t="s">
        <v>1176</v>
      </c>
      <c r="E915" s="10">
        <f>IFERROR(VLOOKUP(B915,[1]Лист2!C$1:F$65536,4,0),"")</f>
        <v>50</v>
      </c>
      <c r="F915" s="11">
        <v>23.05</v>
      </c>
      <c r="G915" s="12">
        <v>7.0000000000000007E-2</v>
      </c>
    </row>
    <row r="916" spans="1:7" s="2" customFormat="1" ht="60" x14ac:dyDescent="0.25">
      <c r="A916" s="13">
        <f t="shared" si="14"/>
        <v>849</v>
      </c>
      <c r="B916" s="10">
        <v>1231207</v>
      </c>
      <c r="C916" s="10">
        <v>480951</v>
      </c>
      <c r="D916" s="2" t="s">
        <v>1177</v>
      </c>
      <c r="E916" s="10"/>
      <c r="F916" s="11">
        <v>25.65</v>
      </c>
      <c r="G916" s="12">
        <v>7.0000000000000007E-2</v>
      </c>
    </row>
    <row r="917" spans="1:7" s="2" customFormat="1" ht="60" x14ac:dyDescent="0.25">
      <c r="A917" s="13">
        <f t="shared" si="14"/>
        <v>850</v>
      </c>
      <c r="B917" s="10">
        <v>1231202</v>
      </c>
      <c r="C917" s="10">
        <v>185384</v>
      </c>
      <c r="D917" s="2" t="s">
        <v>1178</v>
      </c>
      <c r="E917" s="10">
        <f>IFERROR(VLOOKUP(B917,[1]Лист2!C$1:F$65536,4,0),"")</f>
        <v>50</v>
      </c>
      <c r="F917" s="11">
        <v>31.54</v>
      </c>
      <c r="G917" s="12">
        <v>7.0000000000000007E-2</v>
      </c>
    </row>
    <row r="918" spans="1:7" s="2" customFormat="1" ht="60" x14ac:dyDescent="0.25">
      <c r="A918" s="13">
        <f t="shared" si="14"/>
        <v>851</v>
      </c>
      <c r="B918" s="10">
        <v>1231206</v>
      </c>
      <c r="C918" s="10">
        <v>480952</v>
      </c>
      <c r="D918" s="2" t="s">
        <v>1179</v>
      </c>
      <c r="E918" s="10">
        <f>IFERROR(VLOOKUP(B918,[1]Лист2!C$1:F$65536,4,0),"")</f>
        <v>80</v>
      </c>
      <c r="F918" s="11">
        <v>29.48</v>
      </c>
      <c r="G918" s="12">
        <v>7.0000000000000007E-2</v>
      </c>
    </row>
    <row r="919" spans="1:7" s="2" customFormat="1" ht="60" x14ac:dyDescent="0.25">
      <c r="A919" s="13">
        <f t="shared" si="14"/>
        <v>852</v>
      </c>
      <c r="B919" s="10">
        <v>1231208</v>
      </c>
      <c r="C919" s="10" t="s">
        <v>304</v>
      </c>
      <c r="D919" s="2" t="s">
        <v>1180</v>
      </c>
      <c r="E919" s="10">
        <f>IFERROR(VLOOKUP(B919,[1]Лист2!C$1:F$65536,4,0),"")</f>
        <v>12</v>
      </c>
      <c r="F919" s="11">
        <v>38.200000000000003</v>
      </c>
      <c r="G919" s="12">
        <v>7.0000000000000007E-2</v>
      </c>
    </row>
    <row r="920" spans="1:7" s="2" customFormat="1" ht="45" x14ac:dyDescent="0.25">
      <c r="A920" s="13">
        <f t="shared" si="14"/>
        <v>853</v>
      </c>
      <c r="B920" s="10">
        <v>1231209</v>
      </c>
      <c r="C920" s="10" t="s">
        <v>304</v>
      </c>
      <c r="D920" s="2" t="s">
        <v>1181</v>
      </c>
      <c r="E920" s="10">
        <f>IFERROR(VLOOKUP(B920,[1]Лист2!C$1:F$65536,4,0),"")</f>
        <v>70</v>
      </c>
      <c r="F920" s="11">
        <v>33.29</v>
      </c>
      <c r="G920" s="12">
        <v>7.0000000000000007E-2</v>
      </c>
    </row>
    <row r="921" spans="1:7" s="2" customFormat="1" ht="60" x14ac:dyDescent="0.25">
      <c r="A921" s="13">
        <f t="shared" si="14"/>
        <v>854</v>
      </c>
      <c r="B921" s="10">
        <v>1231203</v>
      </c>
      <c r="C921" s="10">
        <v>480953</v>
      </c>
      <c r="D921" s="2" t="s">
        <v>1182</v>
      </c>
      <c r="E921" s="10">
        <f>IFERROR(VLOOKUP(B921,[1]Лист2!C$1:F$65536,4,0),"")</f>
        <v>70</v>
      </c>
      <c r="F921" s="11">
        <v>25.11</v>
      </c>
      <c r="G921" s="12">
        <v>7.0000000000000007E-2</v>
      </c>
    </row>
    <row r="922" spans="1:7" s="2" customFormat="1" ht="60" x14ac:dyDescent="0.25">
      <c r="A922" s="13">
        <f t="shared" si="14"/>
        <v>855</v>
      </c>
      <c r="B922" s="10">
        <v>1231204</v>
      </c>
      <c r="C922" s="10">
        <v>480954</v>
      </c>
      <c r="D922" s="2" t="s">
        <v>1183</v>
      </c>
      <c r="E922" s="10">
        <f>IFERROR(VLOOKUP(B922,[1]Лист2!C$1:F$65536,4,0),"")</f>
        <v>70</v>
      </c>
      <c r="F922" s="11">
        <v>24.01</v>
      </c>
      <c r="G922" s="12">
        <v>7.0000000000000007E-2</v>
      </c>
    </row>
    <row r="923" spans="1:7" s="2" customFormat="1" ht="60" x14ac:dyDescent="0.25">
      <c r="A923" s="13">
        <f t="shared" si="14"/>
        <v>856</v>
      </c>
      <c r="B923" s="10">
        <v>1231205</v>
      </c>
      <c r="C923" s="10">
        <v>480955</v>
      </c>
      <c r="D923" s="2" t="s">
        <v>1184</v>
      </c>
      <c r="E923" s="10">
        <f>IFERROR(VLOOKUP(B923,[1]Лист2!C$1:F$65536,4,0),"")</f>
        <v>80</v>
      </c>
      <c r="F923" s="11">
        <v>25.11</v>
      </c>
      <c r="G923" s="12">
        <v>7.0000000000000007E-2</v>
      </c>
    </row>
    <row r="924" spans="1:7" s="2" customFormat="1" x14ac:dyDescent="0.25">
      <c r="A924" s="13" t="str">
        <f t="shared" si="14"/>
        <v/>
      </c>
      <c r="B924" s="10"/>
      <c r="C924" s="10" t="s">
        <v>304</v>
      </c>
      <c r="D924" s="2" t="s">
        <v>75</v>
      </c>
      <c r="E924" s="10" t="str">
        <f>IFERROR(VLOOKUP(B924,[1]Лист2!C$1:F$65536,4,0),"")</f>
        <v/>
      </c>
      <c r="F924" s="11"/>
      <c r="G924" s="12"/>
    </row>
    <row r="925" spans="1:7" s="2" customFormat="1" ht="75" x14ac:dyDescent="0.25">
      <c r="A925" s="13">
        <f t="shared" si="14"/>
        <v>857</v>
      </c>
      <c r="B925" s="10">
        <v>1231302</v>
      </c>
      <c r="C925" s="10">
        <v>272934</v>
      </c>
      <c r="D925" s="2" t="s">
        <v>1185</v>
      </c>
      <c r="E925" s="10">
        <f>IFERROR(VLOOKUP(B925,[1]Лист2!C$1:F$65536,4,0),"")</f>
        <v>25</v>
      </c>
      <c r="F925" s="11">
        <v>88.21</v>
      </c>
      <c r="G925" s="12">
        <v>7.0000000000000007E-2</v>
      </c>
    </row>
    <row r="926" spans="1:7" s="2" customFormat="1" x14ac:dyDescent="0.25">
      <c r="A926" s="13" t="str">
        <f t="shared" si="14"/>
        <v/>
      </c>
      <c r="B926" s="10"/>
      <c r="C926" s="10" t="s">
        <v>304</v>
      </c>
      <c r="D926" s="2" t="s">
        <v>76</v>
      </c>
      <c r="E926" s="10" t="str">
        <f>IFERROR(VLOOKUP(B926,[1]Лист2!C$1:F$65536,4,0),"")</f>
        <v/>
      </c>
      <c r="F926" s="11"/>
      <c r="G926" s="12"/>
    </row>
    <row r="927" spans="1:7" s="2" customFormat="1" ht="120" x14ac:dyDescent="0.25">
      <c r="A927" s="13">
        <f t="shared" si="14"/>
        <v>858</v>
      </c>
      <c r="B927" s="10">
        <v>1230593</v>
      </c>
      <c r="C927" s="10" t="s">
        <v>304</v>
      </c>
      <c r="D927" s="2" t="s">
        <v>1186</v>
      </c>
      <c r="E927" s="10">
        <f>IFERROR(VLOOKUP(B927,[1]Лист2!C$1:F$65536,4,0),"")</f>
        <v>7</v>
      </c>
      <c r="F927" s="11">
        <v>299.14999999999998</v>
      </c>
      <c r="G927" s="12">
        <v>7.0000000000000007E-2</v>
      </c>
    </row>
    <row r="928" spans="1:7" s="2" customFormat="1" ht="30" x14ac:dyDescent="0.25">
      <c r="A928" s="13">
        <f t="shared" si="14"/>
        <v>859</v>
      </c>
      <c r="B928" s="10">
        <v>1230256</v>
      </c>
      <c r="C928" s="10" t="s">
        <v>304</v>
      </c>
      <c r="D928" s="2" t="s">
        <v>2296</v>
      </c>
      <c r="E928" s="10">
        <f>IFERROR(VLOOKUP(B928,[1]Лист2!C$1:F$65536,4,0),"")</f>
        <v>2</v>
      </c>
      <c r="F928" s="11">
        <v>168.48</v>
      </c>
      <c r="G928" s="12">
        <v>7.0000000000000007E-2</v>
      </c>
    </row>
    <row r="929" spans="1:7" s="2" customFormat="1" ht="45" x14ac:dyDescent="0.25">
      <c r="A929" s="13">
        <f t="shared" si="14"/>
        <v>860</v>
      </c>
      <c r="B929" s="10">
        <v>1230261</v>
      </c>
      <c r="C929" s="10" t="s">
        <v>304</v>
      </c>
      <c r="D929" s="2" t="s">
        <v>2297</v>
      </c>
      <c r="E929" s="10">
        <f>IFERROR(VLOOKUP(B929,[1]Лист2!C$1:F$65536,4,0),"")</f>
        <v>20</v>
      </c>
      <c r="F929" s="11">
        <v>164</v>
      </c>
      <c r="G929" s="12">
        <v>7.0000000000000007E-2</v>
      </c>
    </row>
    <row r="930" spans="1:7" s="2" customFormat="1" ht="75" x14ac:dyDescent="0.25">
      <c r="A930" s="13">
        <f t="shared" si="14"/>
        <v>861</v>
      </c>
      <c r="B930" s="10">
        <v>1230250</v>
      </c>
      <c r="C930" s="10">
        <v>481078</v>
      </c>
      <c r="D930" s="2" t="s">
        <v>1830</v>
      </c>
      <c r="E930" s="10">
        <f>IFERROR(VLOOKUP(B930,[1]Лист2!C$1:F$65536,4,0),"")</f>
        <v>1</v>
      </c>
      <c r="F930" s="11">
        <v>218.91</v>
      </c>
      <c r="G930" s="12">
        <v>7.0000000000000007E-2</v>
      </c>
    </row>
    <row r="931" spans="1:7" s="2" customFormat="1" ht="90" x14ac:dyDescent="0.25">
      <c r="A931" s="13">
        <f t="shared" si="14"/>
        <v>862</v>
      </c>
      <c r="B931" s="10">
        <v>1230260</v>
      </c>
      <c r="C931" s="10" t="s">
        <v>304</v>
      </c>
      <c r="D931" s="2" t="s">
        <v>1831</v>
      </c>
      <c r="E931" s="10">
        <f>IFERROR(VLOOKUP(B931,[1]Лист2!C$1:F$65536,4,0),"")</f>
        <v>7</v>
      </c>
      <c r="F931" s="11">
        <v>337.15</v>
      </c>
      <c r="G931" s="12">
        <v>7.0000000000000007E-2</v>
      </c>
    </row>
    <row r="932" spans="1:7" s="2" customFormat="1" ht="165" x14ac:dyDescent="0.25">
      <c r="A932" s="13">
        <f t="shared" si="14"/>
        <v>863</v>
      </c>
      <c r="B932" s="10">
        <v>1230286</v>
      </c>
      <c r="C932" s="10" t="s">
        <v>304</v>
      </c>
      <c r="D932" s="2" t="s">
        <v>1832</v>
      </c>
      <c r="E932" s="10">
        <f>IFERROR(VLOOKUP(B932,[1]Лист2!C$1:F$65536,4,0),"")</f>
        <v>1</v>
      </c>
      <c r="F932" s="11">
        <v>500</v>
      </c>
      <c r="G932" s="12">
        <v>7.0000000000000007E-2</v>
      </c>
    </row>
    <row r="933" spans="1:7" s="2" customFormat="1" ht="165" x14ac:dyDescent="0.25">
      <c r="A933" s="13">
        <f t="shared" si="14"/>
        <v>864</v>
      </c>
      <c r="B933" s="10">
        <v>1230271</v>
      </c>
      <c r="C933" s="10" t="s">
        <v>304</v>
      </c>
      <c r="D933" s="2" t="s">
        <v>476</v>
      </c>
      <c r="E933" s="10"/>
      <c r="F933" s="11">
        <v>420</v>
      </c>
      <c r="G933" s="12">
        <v>7.0000000000000007E-2</v>
      </c>
    </row>
    <row r="934" spans="1:7" s="2" customFormat="1" ht="135" x14ac:dyDescent="0.25">
      <c r="A934" s="13">
        <f t="shared" si="14"/>
        <v>865</v>
      </c>
      <c r="B934" s="10">
        <v>1230201</v>
      </c>
      <c r="C934" s="10">
        <v>272867</v>
      </c>
      <c r="D934" s="2" t="s">
        <v>1187</v>
      </c>
      <c r="E934" s="10">
        <f>IFERROR(VLOOKUP(B934,[1]Лист2!C$1:F$65536,4,0),"")</f>
        <v>8</v>
      </c>
      <c r="F934" s="11">
        <v>331.08</v>
      </c>
      <c r="G934" s="12">
        <v>7.0000000000000007E-2</v>
      </c>
    </row>
    <row r="935" spans="1:7" s="2" customFormat="1" ht="165" x14ac:dyDescent="0.25">
      <c r="A935" s="13">
        <f t="shared" si="14"/>
        <v>866</v>
      </c>
      <c r="B935" s="10">
        <v>1230211</v>
      </c>
      <c r="C935" s="10">
        <v>188351</v>
      </c>
      <c r="D935" s="2" t="s">
        <v>1188</v>
      </c>
      <c r="E935" s="10">
        <f>IFERROR(VLOOKUP(B935,[1]Лист2!C$1:F$65536,4,0),"")</f>
        <v>6</v>
      </c>
      <c r="F935" s="11">
        <v>412.76</v>
      </c>
      <c r="G935" s="12">
        <v>7.0000000000000007E-2</v>
      </c>
    </row>
    <row r="936" spans="1:7" s="2" customFormat="1" ht="165" x14ac:dyDescent="0.25">
      <c r="A936" s="13">
        <f t="shared" si="14"/>
        <v>867</v>
      </c>
      <c r="B936" s="10">
        <v>1230212</v>
      </c>
      <c r="C936" s="10">
        <v>188350</v>
      </c>
      <c r="D936" s="2" t="s">
        <v>1189</v>
      </c>
      <c r="E936" s="10">
        <f>IFERROR(VLOOKUP(B936,[1]Лист2!C$1:F$65536,4,0),"")</f>
        <v>6</v>
      </c>
      <c r="F936" s="11">
        <v>440.18</v>
      </c>
      <c r="G936" s="12">
        <v>7.0000000000000007E-2</v>
      </c>
    </row>
    <row r="937" spans="1:7" s="2" customFormat="1" ht="165" x14ac:dyDescent="0.25">
      <c r="A937" s="13">
        <f t="shared" si="14"/>
        <v>868</v>
      </c>
      <c r="B937" s="10">
        <v>1230215</v>
      </c>
      <c r="C937" s="10">
        <v>188348</v>
      </c>
      <c r="D937" s="2" t="s">
        <v>1190</v>
      </c>
      <c r="E937" s="10">
        <f>IFERROR(VLOOKUP(B937,[1]Лист2!C$1:F$65536,4,0),"")</f>
        <v>6</v>
      </c>
      <c r="F937" s="11">
        <v>398.01</v>
      </c>
      <c r="G937" s="12">
        <v>7.0000000000000007E-2</v>
      </c>
    </row>
    <row r="938" spans="1:7" s="2" customFormat="1" ht="90" x14ac:dyDescent="0.25">
      <c r="A938" s="13">
        <f t="shared" si="14"/>
        <v>869</v>
      </c>
      <c r="B938" s="10">
        <v>1230248</v>
      </c>
      <c r="C938" s="10">
        <v>481505</v>
      </c>
      <c r="D938" s="2" t="s">
        <v>1191</v>
      </c>
      <c r="E938" s="10">
        <f>IFERROR(VLOOKUP(B938,[1]Лист2!C$1:F$65536,4,0),"")</f>
        <v>5</v>
      </c>
      <c r="F938" s="11">
        <v>286.51</v>
      </c>
      <c r="G938" s="12">
        <v>7.0000000000000007E-2</v>
      </c>
    </row>
    <row r="939" spans="1:7" s="2" customFormat="1" ht="105" x14ac:dyDescent="0.25">
      <c r="A939" s="13">
        <f t="shared" si="14"/>
        <v>870</v>
      </c>
      <c r="B939" s="10">
        <v>1230254</v>
      </c>
      <c r="C939" s="10" t="s">
        <v>304</v>
      </c>
      <c r="D939" s="2" t="s">
        <v>1192</v>
      </c>
      <c r="E939" s="10">
        <f>IFERROR(VLOOKUP(B939,[1]Лист2!C$1:F$65536,4,0),"")</f>
        <v>5</v>
      </c>
      <c r="F939" s="11">
        <v>320.89</v>
      </c>
      <c r="G939" s="12">
        <v>7.0000000000000007E-2</v>
      </c>
    </row>
    <row r="940" spans="1:7" s="2" customFormat="1" ht="150" x14ac:dyDescent="0.25">
      <c r="A940" s="13">
        <f t="shared" si="14"/>
        <v>871</v>
      </c>
      <c r="B940" s="10">
        <v>1230255</v>
      </c>
      <c r="C940" s="10" t="s">
        <v>304</v>
      </c>
      <c r="D940" s="2" t="s">
        <v>1193</v>
      </c>
      <c r="E940" s="10">
        <f>IFERROR(VLOOKUP(B940,[1]Лист2!C$1:F$65536,4,0),"")</f>
        <v>6</v>
      </c>
      <c r="F940" s="11">
        <v>350.13</v>
      </c>
      <c r="G940" s="12">
        <v>7.0000000000000007E-2</v>
      </c>
    </row>
    <row r="941" spans="1:7" s="2" customFormat="1" ht="150" x14ac:dyDescent="0.25">
      <c r="A941" s="13">
        <f t="shared" si="14"/>
        <v>872</v>
      </c>
      <c r="B941" s="10">
        <v>1230259</v>
      </c>
      <c r="C941" s="10" t="s">
        <v>304</v>
      </c>
      <c r="D941" s="2" t="s">
        <v>1194</v>
      </c>
      <c r="E941" s="10">
        <f>IFERROR(VLOOKUP(B941,[1]Лист2!C$1:F$65536,4,0),"")</f>
        <v>9</v>
      </c>
      <c r="F941" s="11">
        <v>249.83</v>
      </c>
      <c r="G941" s="12">
        <v>7.0000000000000007E-2</v>
      </c>
    </row>
    <row r="942" spans="1:7" s="2" customFormat="1" ht="120" x14ac:dyDescent="0.25">
      <c r="A942" s="13">
        <f t="shared" si="14"/>
        <v>873</v>
      </c>
      <c r="B942" s="10">
        <v>1230268</v>
      </c>
      <c r="C942" s="10" t="s">
        <v>304</v>
      </c>
      <c r="D942" s="2" t="s">
        <v>376</v>
      </c>
      <c r="E942" s="10">
        <f>IFERROR(VLOOKUP(B942,[1]Лист2!C$1:F$65536,4,0),"")</f>
        <v>8</v>
      </c>
      <c r="F942" s="11">
        <v>381.43</v>
      </c>
      <c r="G942" s="12">
        <v>7.0000000000000007E-2</v>
      </c>
    </row>
    <row r="943" spans="1:7" s="2" customFormat="1" ht="135" x14ac:dyDescent="0.25">
      <c r="A943" s="13">
        <f t="shared" si="14"/>
        <v>874</v>
      </c>
      <c r="B943" s="10">
        <v>1230279</v>
      </c>
      <c r="C943" s="10" t="s">
        <v>304</v>
      </c>
      <c r="D943" s="2" t="s">
        <v>477</v>
      </c>
      <c r="E943" s="10">
        <f>IFERROR(VLOOKUP(B943,[1]Лист2!C$1:F$65536,4,0),"")</f>
        <v>1</v>
      </c>
      <c r="F943" s="11">
        <v>470.8</v>
      </c>
      <c r="G943" s="12">
        <v>7.0000000000000007E-2</v>
      </c>
    </row>
    <row r="944" spans="1:7" s="2" customFormat="1" ht="135" x14ac:dyDescent="0.25">
      <c r="A944" s="13">
        <f t="shared" si="14"/>
        <v>875</v>
      </c>
      <c r="B944" s="10">
        <v>1230220</v>
      </c>
      <c r="C944" s="10">
        <v>362805</v>
      </c>
      <c r="D944" s="2" t="s">
        <v>1195</v>
      </c>
      <c r="E944" s="10">
        <f>IFERROR(VLOOKUP(B944,[1]Лист2!C$1:F$65536,4,0),"")</f>
        <v>3</v>
      </c>
      <c r="F944" s="11">
        <v>1020.09</v>
      </c>
      <c r="G944" s="12">
        <v>7.0000000000000007E-2</v>
      </c>
    </row>
    <row r="945" spans="1:7" s="2" customFormat="1" ht="165" x14ac:dyDescent="0.25">
      <c r="A945" s="13">
        <f t="shared" si="14"/>
        <v>876</v>
      </c>
      <c r="B945" s="10">
        <v>1230222</v>
      </c>
      <c r="C945" s="10">
        <v>381312</v>
      </c>
      <c r="D945" s="2" t="s">
        <v>1196</v>
      </c>
      <c r="E945" s="10">
        <f>IFERROR(VLOOKUP(B945,[1]Лист2!C$1:F$65536,4,0),"")</f>
        <v>5</v>
      </c>
      <c r="F945" s="11">
        <v>450.7</v>
      </c>
      <c r="G945" s="12">
        <v>7.0000000000000007E-2</v>
      </c>
    </row>
    <row r="946" spans="1:7" s="2" customFormat="1" ht="180" x14ac:dyDescent="0.25">
      <c r="A946" s="13">
        <f t="shared" si="14"/>
        <v>877</v>
      </c>
      <c r="B946" s="10">
        <v>1230285</v>
      </c>
      <c r="C946" s="10" t="s">
        <v>304</v>
      </c>
      <c r="D946" s="2" t="s">
        <v>2298</v>
      </c>
      <c r="E946" s="10">
        <f>IFERROR(VLOOKUP(B946,[1]Лист2!C$1:F$65536,4,0),"")</f>
        <v>1</v>
      </c>
      <c r="F946" s="11">
        <v>1116</v>
      </c>
      <c r="G946" s="12">
        <v>7.0000000000000007E-2</v>
      </c>
    </row>
    <row r="947" spans="1:7" s="2" customFormat="1" ht="120" x14ac:dyDescent="0.25">
      <c r="A947" s="13">
        <f t="shared" si="14"/>
        <v>878</v>
      </c>
      <c r="B947" s="10">
        <v>1230238</v>
      </c>
      <c r="C947" s="10">
        <v>481502</v>
      </c>
      <c r="D947" s="2" t="s">
        <v>1197</v>
      </c>
      <c r="E947" s="10">
        <f>IFERROR(VLOOKUP(B947,[1]Лист2!C$1:F$65536,4,0),"")</f>
        <v>5</v>
      </c>
      <c r="F947" s="11">
        <v>372.76</v>
      </c>
      <c r="G947" s="12">
        <v>7.0000000000000007E-2</v>
      </c>
    </row>
    <row r="948" spans="1:7" s="2" customFormat="1" ht="195" x14ac:dyDescent="0.25">
      <c r="A948" s="13">
        <f t="shared" si="14"/>
        <v>879</v>
      </c>
      <c r="B948" s="10">
        <v>1230227</v>
      </c>
      <c r="C948" s="10">
        <v>394785</v>
      </c>
      <c r="D948" s="2" t="s">
        <v>1198</v>
      </c>
      <c r="E948" s="10">
        <f>IFERROR(VLOOKUP(B948,[1]Лист2!C$1:F$65536,4,0),"")</f>
        <v>4</v>
      </c>
      <c r="F948" s="11">
        <v>465.45</v>
      </c>
      <c r="G948" s="12">
        <v>7.0000000000000007E-2</v>
      </c>
    </row>
    <row r="949" spans="1:7" s="2" customFormat="1" ht="105" x14ac:dyDescent="0.25">
      <c r="A949" s="13">
        <f t="shared" si="14"/>
        <v>880</v>
      </c>
      <c r="B949" s="10">
        <v>1230239</v>
      </c>
      <c r="C949" s="10">
        <v>481447</v>
      </c>
      <c r="D949" s="2" t="s">
        <v>1199</v>
      </c>
      <c r="E949" s="10">
        <f>IFERROR(VLOOKUP(B949,[1]Лист2!C$1:F$65536,4,0),"")</f>
        <v>8</v>
      </c>
      <c r="F949" s="11">
        <v>231.22</v>
      </c>
      <c r="G949" s="12">
        <v>7.0000000000000007E-2</v>
      </c>
    </row>
    <row r="950" spans="1:7" s="2" customFormat="1" ht="165" x14ac:dyDescent="0.25">
      <c r="A950" s="13">
        <f t="shared" si="14"/>
        <v>881</v>
      </c>
      <c r="B950" s="10">
        <v>1230283</v>
      </c>
      <c r="C950" s="10" t="s">
        <v>304</v>
      </c>
      <c r="D950" s="2" t="s">
        <v>1833</v>
      </c>
      <c r="E950" s="10">
        <f>IFERROR(VLOOKUP(B950,[1]Лист2!C$1:F$65536,4,0),"")</f>
        <v>6</v>
      </c>
      <c r="F950" s="11">
        <v>450</v>
      </c>
      <c r="G950" s="12">
        <v>7.0000000000000007E-2</v>
      </c>
    </row>
    <row r="951" spans="1:7" s="2" customFormat="1" ht="135" x14ac:dyDescent="0.25">
      <c r="A951" s="13">
        <f t="shared" si="14"/>
        <v>882</v>
      </c>
      <c r="B951" s="10">
        <v>1230203</v>
      </c>
      <c r="C951" s="10">
        <v>188356</v>
      </c>
      <c r="D951" s="2" t="s">
        <v>1200</v>
      </c>
      <c r="E951" s="10">
        <f>IFERROR(VLOOKUP(B951,[1]Лист2!C$1:F$65536,4,0),"")</f>
        <v>8</v>
      </c>
      <c r="F951" s="11">
        <v>339.05</v>
      </c>
      <c r="G951" s="12">
        <v>7.0000000000000007E-2</v>
      </c>
    </row>
    <row r="952" spans="1:7" s="2" customFormat="1" ht="150" x14ac:dyDescent="0.25">
      <c r="A952" s="13">
        <f t="shared" si="14"/>
        <v>883</v>
      </c>
      <c r="B952" s="10">
        <v>1230216</v>
      </c>
      <c r="C952" s="10">
        <v>188347</v>
      </c>
      <c r="D952" s="2" t="s">
        <v>1201</v>
      </c>
      <c r="E952" s="10">
        <f>IFERROR(VLOOKUP(B952,[1]Лист2!C$1:F$65536,4,0),"")</f>
        <v>7</v>
      </c>
      <c r="F952" s="11">
        <v>352.7</v>
      </c>
      <c r="G952" s="12">
        <v>7.0000000000000007E-2</v>
      </c>
    </row>
    <row r="953" spans="1:7" s="2" customFormat="1" ht="165" x14ac:dyDescent="0.25">
      <c r="A953" s="13">
        <f t="shared" si="14"/>
        <v>884</v>
      </c>
      <c r="B953" s="10">
        <v>1230267</v>
      </c>
      <c r="C953" s="10" t="s">
        <v>304</v>
      </c>
      <c r="D953" s="2" t="s">
        <v>377</v>
      </c>
      <c r="E953" s="10">
        <f>IFERROR(VLOOKUP(B953,[1]Лист2!C$1:F$65536,4,0),"")</f>
        <v>10</v>
      </c>
      <c r="F953" s="11">
        <v>381.7</v>
      </c>
      <c r="G953" s="12">
        <v>7.0000000000000007E-2</v>
      </c>
    </row>
    <row r="954" spans="1:7" s="2" customFormat="1" ht="60" x14ac:dyDescent="0.25">
      <c r="A954" s="13">
        <f t="shared" si="14"/>
        <v>885</v>
      </c>
      <c r="B954" s="10">
        <v>1230209</v>
      </c>
      <c r="C954" s="10">
        <v>188352</v>
      </c>
      <c r="D954" s="2" t="s">
        <v>1202</v>
      </c>
      <c r="E954" s="10">
        <f>IFERROR(VLOOKUP(B954,[1]Лист2!C$1:F$65536,4,0),"")</f>
        <v>8</v>
      </c>
      <c r="F954" s="11">
        <v>348.19</v>
      </c>
      <c r="G954" s="12">
        <v>7.0000000000000007E-2</v>
      </c>
    </row>
    <row r="955" spans="1:7" s="2" customFormat="1" ht="120" x14ac:dyDescent="0.25">
      <c r="A955" s="13">
        <f t="shared" si="14"/>
        <v>886</v>
      </c>
      <c r="B955" s="10">
        <v>1230269</v>
      </c>
      <c r="C955" s="10" t="s">
        <v>304</v>
      </c>
      <c r="D955" s="2" t="s">
        <v>378</v>
      </c>
      <c r="E955" s="10">
        <f>IFERROR(VLOOKUP(B955,[1]Лист2!C$1:F$65536,4,0),"")</f>
        <v>10</v>
      </c>
      <c r="F955" s="11">
        <v>247.5</v>
      </c>
      <c r="G955" s="12">
        <v>7.0000000000000007E-2</v>
      </c>
    </row>
    <row r="956" spans="1:7" s="2" customFormat="1" ht="150" x14ac:dyDescent="0.25">
      <c r="A956" s="13">
        <f t="shared" si="14"/>
        <v>887</v>
      </c>
      <c r="B956" s="10">
        <v>1230270</v>
      </c>
      <c r="C956" s="10" t="s">
        <v>304</v>
      </c>
      <c r="D956" s="2" t="s">
        <v>478</v>
      </c>
      <c r="E956" s="10"/>
      <c r="F956" s="11">
        <v>352.7</v>
      </c>
      <c r="G956" s="12">
        <v>7.0000000000000007E-2</v>
      </c>
    </row>
    <row r="957" spans="1:7" s="2" customFormat="1" ht="150" x14ac:dyDescent="0.25">
      <c r="A957" s="13">
        <f t="shared" si="14"/>
        <v>888</v>
      </c>
      <c r="B957" s="10">
        <v>1230284</v>
      </c>
      <c r="C957" s="10" t="s">
        <v>304</v>
      </c>
      <c r="D957" s="2" t="s">
        <v>1834</v>
      </c>
      <c r="E957" s="10">
        <f>IFERROR(VLOOKUP(B957,[1]Лист2!C$1:F$65536,4,0),"")</f>
        <v>1</v>
      </c>
      <c r="F957" s="11">
        <v>370</v>
      </c>
      <c r="G957" s="12">
        <v>7.0000000000000007E-2</v>
      </c>
    </row>
    <row r="958" spans="1:7" s="2" customFormat="1" ht="75" x14ac:dyDescent="0.25">
      <c r="A958" s="13">
        <f t="shared" si="14"/>
        <v>889</v>
      </c>
      <c r="B958" s="10">
        <v>1230219</v>
      </c>
      <c r="C958" s="10">
        <v>398032</v>
      </c>
      <c r="D958" s="2" t="s">
        <v>1203</v>
      </c>
      <c r="E958" s="10">
        <f>IFERROR(VLOOKUP(B958,[1]Лист2!C$1:F$65536,4,0),"")</f>
        <v>6</v>
      </c>
      <c r="F958" s="11">
        <v>391.93</v>
      </c>
      <c r="G958" s="12">
        <v>7.0000000000000007E-2</v>
      </c>
    </row>
    <row r="959" spans="1:7" s="2" customFormat="1" ht="135" x14ac:dyDescent="0.25">
      <c r="A959" s="13">
        <f t="shared" si="14"/>
        <v>890</v>
      </c>
      <c r="B959" s="10">
        <v>1230232</v>
      </c>
      <c r="C959" s="10">
        <v>381314</v>
      </c>
      <c r="D959" s="2" t="s">
        <v>1204</v>
      </c>
      <c r="E959" s="10"/>
      <c r="F959" s="11">
        <v>510.79</v>
      </c>
      <c r="G959" s="12">
        <v>7.0000000000000007E-2</v>
      </c>
    </row>
    <row r="960" spans="1:7" s="2" customFormat="1" ht="90" x14ac:dyDescent="0.25">
      <c r="A960" s="13">
        <f t="shared" si="14"/>
        <v>891</v>
      </c>
      <c r="B960" s="10">
        <v>1230257</v>
      </c>
      <c r="C960" s="10" t="s">
        <v>304</v>
      </c>
      <c r="D960" s="2" t="s">
        <v>1205</v>
      </c>
      <c r="E960" s="10"/>
      <c r="F960" s="11">
        <v>403.66</v>
      </c>
      <c r="G960" s="12">
        <v>7.0000000000000007E-2</v>
      </c>
    </row>
    <row r="961" spans="1:7" s="2" customFormat="1" ht="165" x14ac:dyDescent="0.25">
      <c r="A961" s="13">
        <f t="shared" si="14"/>
        <v>892</v>
      </c>
      <c r="B961" s="10">
        <v>1230266</v>
      </c>
      <c r="C961" s="10" t="s">
        <v>304</v>
      </c>
      <c r="D961" s="2" t="s">
        <v>379</v>
      </c>
      <c r="E961" s="10">
        <f>IFERROR(VLOOKUP(B961,[1]Лист2!C$1:F$65536,4,0),"")</f>
        <v>8</v>
      </c>
      <c r="F961" s="11">
        <v>308</v>
      </c>
      <c r="G961" s="12">
        <v>7.0000000000000007E-2</v>
      </c>
    </row>
    <row r="962" spans="1:7" s="2" customFormat="1" ht="105" x14ac:dyDescent="0.25">
      <c r="A962" s="13">
        <f t="shared" si="14"/>
        <v>893</v>
      </c>
      <c r="B962" s="10">
        <v>1230237</v>
      </c>
      <c r="C962" s="10">
        <v>481419</v>
      </c>
      <c r="D962" s="2" t="s">
        <v>1206</v>
      </c>
      <c r="E962" s="10">
        <f>IFERROR(VLOOKUP(B962,[1]Лист2!C$1:F$65536,4,0),"")</f>
        <v>8</v>
      </c>
      <c r="F962" s="11">
        <v>309.56</v>
      </c>
      <c r="G962" s="12">
        <v>7.0000000000000007E-2</v>
      </c>
    </row>
    <row r="963" spans="1:7" s="2" customFormat="1" ht="90" x14ac:dyDescent="0.25">
      <c r="A963" s="13">
        <f t="shared" si="14"/>
        <v>894</v>
      </c>
      <c r="B963" s="10">
        <v>1230243</v>
      </c>
      <c r="C963" s="10">
        <v>481422</v>
      </c>
      <c r="D963" s="2" t="s">
        <v>1207</v>
      </c>
      <c r="E963" s="10">
        <f>IFERROR(VLOOKUP(B963,[1]Лист2!C$1:F$65536,4,0),"")</f>
        <v>8</v>
      </c>
      <c r="F963" s="11">
        <v>270.75</v>
      </c>
      <c r="G963" s="12">
        <v>7.0000000000000007E-2</v>
      </c>
    </row>
    <row r="964" spans="1:7" s="2" customFormat="1" ht="165" x14ac:dyDescent="0.25">
      <c r="A964" s="13">
        <f t="shared" si="14"/>
        <v>895</v>
      </c>
      <c r="B964" s="10">
        <v>1230244</v>
      </c>
      <c r="C964" s="10">
        <v>481428</v>
      </c>
      <c r="D964" s="2" t="s">
        <v>1208</v>
      </c>
      <c r="E964" s="10">
        <f>IFERROR(VLOOKUP(B964,[1]Лист2!C$1:F$65536,4,0),"")</f>
        <v>6</v>
      </c>
      <c r="F964" s="11">
        <v>400.72</v>
      </c>
      <c r="G964" s="12">
        <v>7.0000000000000007E-2</v>
      </c>
    </row>
    <row r="965" spans="1:7" s="2" customFormat="1" ht="150" x14ac:dyDescent="0.25">
      <c r="A965" s="13">
        <f t="shared" si="14"/>
        <v>896</v>
      </c>
      <c r="B965" s="10">
        <v>1230204</v>
      </c>
      <c r="C965" s="10">
        <v>188354</v>
      </c>
      <c r="D965" s="2" t="s">
        <v>1209</v>
      </c>
      <c r="E965" s="10">
        <f>IFERROR(VLOOKUP(B965,[1]Лист2!C$1:F$65536,4,0),"")</f>
        <v>6</v>
      </c>
      <c r="F965" s="11">
        <v>398.01</v>
      </c>
      <c r="G965" s="12">
        <v>7.0000000000000007E-2</v>
      </c>
    </row>
    <row r="966" spans="1:7" s="2" customFormat="1" ht="180" x14ac:dyDescent="0.25">
      <c r="A966" s="13">
        <f t="shared" si="14"/>
        <v>897</v>
      </c>
      <c r="B966" s="10">
        <v>1230214</v>
      </c>
      <c r="C966" s="10">
        <v>188349</v>
      </c>
      <c r="D966" s="2" t="s">
        <v>1210</v>
      </c>
      <c r="E966" s="10">
        <f>IFERROR(VLOOKUP(B966,[1]Лист2!C$1:F$65536,4,0),"")</f>
        <v>6</v>
      </c>
      <c r="F966" s="11">
        <v>454.04</v>
      </c>
      <c r="G966" s="12">
        <v>7.0000000000000007E-2</v>
      </c>
    </row>
    <row r="967" spans="1:7" s="2" customFormat="1" ht="150" x14ac:dyDescent="0.25">
      <c r="A967" s="13">
        <f t="shared" si="14"/>
        <v>898</v>
      </c>
      <c r="B967" s="10">
        <v>1230288</v>
      </c>
      <c r="C967" s="10" t="s">
        <v>304</v>
      </c>
      <c r="D967" s="2" t="s">
        <v>2299</v>
      </c>
      <c r="E967" s="10">
        <f>IFERROR(VLOOKUP(B967,[1]Лист2!C$1:F$65536,4,0),"")</f>
        <v>6</v>
      </c>
      <c r="F967" s="11">
        <v>440</v>
      </c>
      <c r="G967" s="12">
        <v>7.0000000000000007E-2</v>
      </c>
    </row>
    <row r="968" spans="1:7" s="2" customFormat="1" ht="165" x14ac:dyDescent="0.25">
      <c r="A968" s="13">
        <f t="shared" si="14"/>
        <v>899</v>
      </c>
      <c r="B968" s="10">
        <v>1230213</v>
      </c>
      <c r="C968" s="10">
        <v>188355</v>
      </c>
      <c r="D968" s="2" t="s">
        <v>1211</v>
      </c>
      <c r="E968" s="10">
        <f>IFERROR(VLOOKUP(B968,[1]Лист2!C$1:F$65536,4,0),"")</f>
        <v>6</v>
      </c>
      <c r="F968" s="11">
        <v>416.2</v>
      </c>
      <c r="G968" s="12">
        <v>7.0000000000000007E-2</v>
      </c>
    </row>
    <row r="969" spans="1:7" s="2" customFormat="1" ht="150" x14ac:dyDescent="0.25">
      <c r="A969" s="13">
        <f t="shared" si="14"/>
        <v>900</v>
      </c>
      <c r="B969" s="10">
        <v>1230235</v>
      </c>
      <c r="C969" s="10">
        <v>481441</v>
      </c>
      <c r="D969" s="2" t="s">
        <v>1212</v>
      </c>
      <c r="E969" s="10">
        <f>IFERROR(VLOOKUP(B969,[1]Лист2!C$1:F$65536,4,0),"")</f>
        <v>3</v>
      </c>
      <c r="F969" s="11">
        <v>600.16999999999996</v>
      </c>
      <c r="G969" s="12">
        <v>7.0000000000000007E-2</v>
      </c>
    </row>
    <row r="970" spans="1:7" s="2" customFormat="1" ht="150" x14ac:dyDescent="0.25">
      <c r="A970" s="13">
        <f t="shared" si="14"/>
        <v>901</v>
      </c>
      <c r="B970" s="10">
        <v>1230242</v>
      </c>
      <c r="C970" s="10">
        <v>481454</v>
      </c>
      <c r="D970" s="2" t="s">
        <v>1213</v>
      </c>
      <c r="E970" s="10">
        <f>IFERROR(VLOOKUP(B970,[1]Лист2!C$1:F$65536,4,0),"")</f>
        <v>5</v>
      </c>
      <c r="F970" s="11">
        <v>361.01</v>
      </c>
      <c r="G970" s="12">
        <v>7.0000000000000007E-2</v>
      </c>
    </row>
    <row r="971" spans="1:7" s="2" customFormat="1" ht="135" x14ac:dyDescent="0.25">
      <c r="A971" s="13">
        <f t="shared" si="14"/>
        <v>902</v>
      </c>
      <c r="B971" s="10">
        <v>1230247</v>
      </c>
      <c r="C971" s="10">
        <v>481459</v>
      </c>
      <c r="D971" s="2" t="s">
        <v>1214</v>
      </c>
      <c r="E971" s="10">
        <f>IFERROR(VLOOKUP(B971,[1]Лист2!C$1:F$65536,4,0),"")</f>
        <v>5</v>
      </c>
      <c r="F971" s="11">
        <v>421.75</v>
      </c>
      <c r="G971" s="12">
        <v>7.0000000000000007E-2</v>
      </c>
    </row>
    <row r="972" spans="1:7" s="2" customFormat="1" ht="75" x14ac:dyDescent="0.25">
      <c r="A972" s="13">
        <f t="shared" si="14"/>
        <v>903</v>
      </c>
      <c r="B972" s="10">
        <v>1230251</v>
      </c>
      <c r="C972" s="10">
        <v>481465</v>
      </c>
      <c r="D972" s="2" t="s">
        <v>1215</v>
      </c>
      <c r="E972" s="10">
        <f>IFERROR(VLOOKUP(B972,[1]Лист2!C$1:F$65536,4,0),"")</f>
        <v>1</v>
      </c>
      <c r="F972" s="11">
        <v>272.77</v>
      </c>
      <c r="G972" s="12">
        <v>7.0000000000000007E-2</v>
      </c>
    </row>
    <row r="973" spans="1:7" s="2" customFormat="1" ht="150" x14ac:dyDescent="0.25">
      <c r="A973" s="13">
        <f t="shared" ref="A973:A1036" si="15">IF(B973&gt;1,IF(B972&gt;1,A972+1,IF(B971&gt;1,A971+1,IF(B970&gt;1,A970+1,A969+1))),"")</f>
        <v>904</v>
      </c>
      <c r="B973" s="10">
        <v>1230252</v>
      </c>
      <c r="C973" s="10" t="s">
        <v>304</v>
      </c>
      <c r="D973" s="2" t="s">
        <v>1216</v>
      </c>
      <c r="E973" s="10">
        <f>IFERROR(VLOOKUP(B973,[1]Лист2!C$1:F$65536,4,0),"")</f>
        <v>5</v>
      </c>
      <c r="F973" s="11">
        <v>454.99</v>
      </c>
      <c r="G973" s="12">
        <v>7.0000000000000007E-2</v>
      </c>
    </row>
    <row r="974" spans="1:7" s="2" customFormat="1" ht="105" x14ac:dyDescent="0.25">
      <c r="A974" s="13">
        <f t="shared" si="15"/>
        <v>905</v>
      </c>
      <c r="B974" s="10">
        <v>1230253</v>
      </c>
      <c r="C974" s="10" t="s">
        <v>304</v>
      </c>
      <c r="D974" s="2" t="s">
        <v>1217</v>
      </c>
      <c r="E974" s="10">
        <f>IFERROR(VLOOKUP(B974,[1]Лист2!C$1:F$65536,4,0),"")</f>
        <v>6</v>
      </c>
      <c r="F974" s="11">
        <v>324.33999999999997</v>
      </c>
      <c r="G974" s="12">
        <v>7.0000000000000007E-2</v>
      </c>
    </row>
    <row r="975" spans="1:7" s="2" customFormat="1" ht="30" x14ac:dyDescent="0.25">
      <c r="A975" s="13">
        <f t="shared" si="15"/>
        <v>906</v>
      </c>
      <c r="B975" s="10">
        <v>1230258</v>
      </c>
      <c r="C975" s="10" t="s">
        <v>304</v>
      </c>
      <c r="D975" s="2" t="s">
        <v>2300</v>
      </c>
      <c r="E975" s="10">
        <f>IFERROR(VLOOKUP(B975,[1]Лист2!C$1:F$65536,4,0),"")</f>
        <v>10</v>
      </c>
      <c r="F975" s="11">
        <v>261.35000000000002</v>
      </c>
      <c r="G975" s="12">
        <v>7.0000000000000007E-2</v>
      </c>
    </row>
    <row r="976" spans="1:7" s="2" customFormat="1" ht="105" x14ac:dyDescent="0.25">
      <c r="A976" s="13">
        <f t="shared" si="15"/>
        <v>907</v>
      </c>
      <c r="B976" s="10">
        <v>1230280</v>
      </c>
      <c r="C976" s="10" t="s">
        <v>304</v>
      </c>
      <c r="D976" s="2" t="s">
        <v>479</v>
      </c>
      <c r="E976" s="10">
        <f>IFERROR(VLOOKUP(B976,[1]Лист2!C$1:F$65536,4,0),"")</f>
        <v>1</v>
      </c>
      <c r="F976" s="11">
        <v>468.6</v>
      </c>
      <c r="G976" s="12">
        <v>7.0000000000000007E-2</v>
      </c>
    </row>
    <row r="977" spans="1:7" s="2" customFormat="1" ht="180" x14ac:dyDescent="0.25">
      <c r="A977" s="13">
        <f t="shared" si="15"/>
        <v>908</v>
      </c>
      <c r="B977" s="10">
        <v>1230289</v>
      </c>
      <c r="C977" s="10" t="s">
        <v>304</v>
      </c>
      <c r="D977" s="2" t="s">
        <v>2301</v>
      </c>
      <c r="E977" s="10">
        <f>IFERROR(VLOOKUP(B977,[1]Лист2!C$1:F$65536,4,0),"")</f>
        <v>6</v>
      </c>
      <c r="F977" s="11">
        <v>396</v>
      </c>
      <c r="G977" s="12">
        <v>7.0000000000000007E-2</v>
      </c>
    </row>
    <row r="978" spans="1:7" s="2" customFormat="1" ht="240" x14ac:dyDescent="0.25">
      <c r="A978" s="13">
        <f t="shared" si="15"/>
        <v>909</v>
      </c>
      <c r="B978" s="10">
        <v>1230221</v>
      </c>
      <c r="C978" s="10">
        <v>272868</v>
      </c>
      <c r="D978" s="2" t="s">
        <v>1218</v>
      </c>
      <c r="E978" s="10">
        <f>IFERROR(VLOOKUP(B978,[1]Лист2!C$1:F$65536,4,0),"")</f>
        <v>4</v>
      </c>
      <c r="F978" s="11">
        <v>646.64</v>
      </c>
      <c r="G978" s="12">
        <v>7.0000000000000007E-2</v>
      </c>
    </row>
    <row r="979" spans="1:7" s="2" customFormat="1" ht="90" x14ac:dyDescent="0.25">
      <c r="A979" s="13">
        <f t="shared" si="15"/>
        <v>910</v>
      </c>
      <c r="B979" s="10">
        <v>1230225</v>
      </c>
      <c r="C979" s="10">
        <v>272869</v>
      </c>
      <c r="D979" s="2" t="s">
        <v>1219</v>
      </c>
      <c r="E979" s="10">
        <f>IFERROR(VLOOKUP(B979,[1]Лист2!C$1:F$65536,4,0),"")</f>
        <v>8</v>
      </c>
      <c r="F979" s="11">
        <v>305.68</v>
      </c>
      <c r="G979" s="12">
        <v>7.0000000000000007E-2</v>
      </c>
    </row>
    <row r="980" spans="1:7" s="2" customFormat="1" ht="120" x14ac:dyDescent="0.25">
      <c r="A980" s="13">
        <f t="shared" si="15"/>
        <v>911</v>
      </c>
      <c r="B980" s="10">
        <v>1230226</v>
      </c>
      <c r="C980" s="10">
        <v>272870</v>
      </c>
      <c r="D980" s="2" t="s">
        <v>1220</v>
      </c>
      <c r="E980" s="10">
        <f>IFERROR(VLOOKUP(B980,[1]Лист2!C$1:F$65536,4,0),"")</f>
        <v>6</v>
      </c>
      <c r="F980" s="11">
        <v>402.09</v>
      </c>
      <c r="G980" s="12">
        <v>7.0000000000000007E-2</v>
      </c>
    </row>
    <row r="981" spans="1:7" s="2" customFormat="1" ht="150" x14ac:dyDescent="0.25">
      <c r="A981" s="13">
        <f t="shared" si="15"/>
        <v>912</v>
      </c>
      <c r="B981" s="10">
        <v>1230218</v>
      </c>
      <c r="C981" s="10">
        <v>341892</v>
      </c>
      <c r="D981" s="2" t="s">
        <v>1221</v>
      </c>
      <c r="E981" s="10">
        <f>IFERROR(VLOOKUP(B981,[1]Лист2!C$1:F$65536,4,0),"")</f>
        <v>6</v>
      </c>
      <c r="F981" s="11">
        <v>401.72</v>
      </c>
      <c r="G981" s="12">
        <v>7.0000000000000007E-2</v>
      </c>
    </row>
    <row r="982" spans="1:7" s="2" customFormat="1" ht="135" x14ac:dyDescent="0.25">
      <c r="A982" s="13">
        <f t="shared" si="15"/>
        <v>913</v>
      </c>
      <c r="B982" s="10">
        <v>1230202</v>
      </c>
      <c r="C982" s="10">
        <v>188357</v>
      </c>
      <c r="D982" s="2" t="s">
        <v>1222</v>
      </c>
      <c r="E982" s="10">
        <f>IFERROR(VLOOKUP(B982,[1]Лист2!C$1:F$65536,4,0),"")</f>
        <v>2</v>
      </c>
      <c r="F982" s="11">
        <v>397.99</v>
      </c>
      <c r="G982" s="12">
        <v>7.0000000000000007E-2</v>
      </c>
    </row>
    <row r="983" spans="1:7" s="2" customFormat="1" ht="105" x14ac:dyDescent="0.25">
      <c r="A983" s="13">
        <f t="shared" si="15"/>
        <v>914</v>
      </c>
      <c r="B983" s="10">
        <v>1230208</v>
      </c>
      <c r="C983" s="10">
        <v>188353</v>
      </c>
      <c r="D983" s="2" t="s">
        <v>1223</v>
      </c>
      <c r="E983" s="10">
        <f>IFERROR(VLOOKUP(B983,[1]Лист2!C$1:F$65536,4,0),"")</f>
        <v>4</v>
      </c>
      <c r="F983" s="11">
        <v>516.92999999999995</v>
      </c>
      <c r="G983" s="12">
        <v>7.0000000000000007E-2</v>
      </c>
    </row>
    <row r="984" spans="1:7" s="2" customFormat="1" ht="270" x14ac:dyDescent="0.25">
      <c r="A984" s="13">
        <f t="shared" si="15"/>
        <v>915</v>
      </c>
      <c r="B984" s="10">
        <v>1230263</v>
      </c>
      <c r="C984" s="10" t="s">
        <v>304</v>
      </c>
      <c r="D984" s="2" t="s">
        <v>1224</v>
      </c>
      <c r="E984" s="10">
        <f>IFERROR(VLOOKUP(B984,[1]Лист2!C$1:F$65536,4,0),"")</f>
        <v>2</v>
      </c>
      <c r="F984" s="11">
        <v>914.76</v>
      </c>
      <c r="G984" s="12">
        <v>7.0000000000000007E-2</v>
      </c>
    </row>
    <row r="985" spans="1:7" s="2" customFormat="1" ht="135" x14ac:dyDescent="0.25">
      <c r="A985" s="13">
        <f t="shared" si="15"/>
        <v>916</v>
      </c>
      <c r="B985" s="10">
        <v>1230230</v>
      </c>
      <c r="C985" s="10">
        <v>382427</v>
      </c>
      <c r="D985" s="2" t="s">
        <v>1225</v>
      </c>
      <c r="E985" s="10">
        <f>IFERROR(VLOOKUP(B985,[1]Лист2!C$1:F$65536,4,0),"")</f>
        <v>5</v>
      </c>
      <c r="F985" s="11">
        <v>407.15</v>
      </c>
      <c r="G985" s="12">
        <v>7.0000000000000007E-2</v>
      </c>
    </row>
    <row r="986" spans="1:7" s="2" customFormat="1" ht="180" x14ac:dyDescent="0.25">
      <c r="A986" s="13">
        <f t="shared" si="15"/>
        <v>917</v>
      </c>
      <c r="B986" s="10">
        <v>1230264</v>
      </c>
      <c r="C986" s="10" t="s">
        <v>304</v>
      </c>
      <c r="D986" s="2" t="s">
        <v>1226</v>
      </c>
      <c r="E986" s="10">
        <f>IFERROR(VLOOKUP(B986,[1]Лист2!C$1:F$65536,4,0),"")</f>
        <v>3</v>
      </c>
      <c r="F986" s="11">
        <v>747.29</v>
      </c>
      <c r="G986" s="12">
        <v>7.0000000000000007E-2</v>
      </c>
    </row>
    <row r="987" spans="1:7" s="2" customFormat="1" ht="150" x14ac:dyDescent="0.25">
      <c r="A987" s="13">
        <f t="shared" si="15"/>
        <v>918</v>
      </c>
      <c r="B987" s="10">
        <v>1230265</v>
      </c>
      <c r="C987" s="10" t="s">
        <v>304</v>
      </c>
      <c r="D987" s="2" t="s">
        <v>1835</v>
      </c>
      <c r="E987" s="10">
        <f>IFERROR(VLOOKUP(B987,[1]Лист2!C$1:F$65536,4,0),"")</f>
        <v>4</v>
      </c>
      <c r="F987" s="11">
        <v>478.5</v>
      </c>
      <c r="G987" s="12">
        <v>7.0000000000000007E-2</v>
      </c>
    </row>
    <row r="988" spans="1:7" s="2" customFormat="1" ht="150" x14ac:dyDescent="0.25">
      <c r="A988" s="13">
        <f t="shared" si="15"/>
        <v>919</v>
      </c>
      <c r="B988" s="10">
        <v>1230231</v>
      </c>
      <c r="C988" s="10">
        <v>382429</v>
      </c>
      <c r="D988" s="2" t="s">
        <v>1227</v>
      </c>
      <c r="E988" s="10"/>
      <c r="F988" s="11">
        <v>477.61</v>
      </c>
      <c r="G988" s="12">
        <v>7.0000000000000007E-2</v>
      </c>
    </row>
    <row r="989" spans="1:7" s="2" customFormat="1" ht="240" x14ac:dyDescent="0.25">
      <c r="A989" s="13">
        <f t="shared" si="15"/>
        <v>920</v>
      </c>
      <c r="B989" s="10">
        <v>1230262</v>
      </c>
      <c r="C989" s="10" t="s">
        <v>304</v>
      </c>
      <c r="D989" s="2" t="s">
        <v>1228</v>
      </c>
      <c r="E989" s="10">
        <f>IFERROR(VLOOKUP(B989,[1]Лист2!C$1:F$65536,4,0),"")</f>
        <v>2</v>
      </c>
      <c r="F989" s="11">
        <v>935.55</v>
      </c>
      <c r="G989" s="12">
        <v>7.0000000000000007E-2</v>
      </c>
    </row>
    <row r="990" spans="1:7" s="2" customFormat="1" ht="120" x14ac:dyDescent="0.25">
      <c r="A990" s="13">
        <f t="shared" si="15"/>
        <v>921</v>
      </c>
      <c r="B990" s="10">
        <v>1230229</v>
      </c>
      <c r="C990" s="10">
        <v>382425</v>
      </c>
      <c r="D990" s="2" t="s">
        <v>1229</v>
      </c>
      <c r="E990" s="10">
        <f>IFERROR(VLOOKUP(B990,[1]Лист2!C$1:F$65536,4,0),"")</f>
        <v>6</v>
      </c>
      <c r="F990" s="11">
        <v>466.39</v>
      </c>
      <c r="G990" s="12">
        <v>7.0000000000000007E-2</v>
      </c>
    </row>
    <row r="991" spans="1:7" s="2" customFormat="1" ht="90" x14ac:dyDescent="0.25">
      <c r="A991" s="13">
        <f t="shared" si="15"/>
        <v>922</v>
      </c>
      <c r="B991" s="10">
        <v>1230234</v>
      </c>
      <c r="C991" s="10">
        <v>404033</v>
      </c>
      <c r="D991" s="2" t="s">
        <v>1230</v>
      </c>
      <c r="E991" s="10">
        <f>IFERROR(VLOOKUP(B991,[1]Лист2!C$1:F$65536,4,0),"")</f>
        <v>8</v>
      </c>
      <c r="F991" s="11">
        <v>339.05</v>
      </c>
      <c r="G991" s="12">
        <v>7.0000000000000007E-2</v>
      </c>
    </row>
    <row r="992" spans="1:7" s="2" customFormat="1" ht="90" x14ac:dyDescent="0.25">
      <c r="A992" s="13">
        <f t="shared" si="15"/>
        <v>923</v>
      </c>
      <c r="B992" s="10">
        <v>1230236</v>
      </c>
      <c r="C992" s="10">
        <v>481498</v>
      </c>
      <c r="D992" s="2" t="s">
        <v>1231</v>
      </c>
      <c r="E992" s="10">
        <f>IFERROR(VLOOKUP(B992,[1]Лист2!C$1:F$65536,4,0),"")</f>
        <v>7</v>
      </c>
      <c r="F992" s="11">
        <v>286.83</v>
      </c>
      <c r="G992" s="12">
        <v>7.0000000000000007E-2</v>
      </c>
    </row>
    <row r="993" spans="1:7" s="2" customFormat="1" ht="150" x14ac:dyDescent="0.25">
      <c r="A993" s="13">
        <f t="shared" si="15"/>
        <v>924</v>
      </c>
      <c r="B993" s="10">
        <v>1230240</v>
      </c>
      <c r="C993" s="10">
        <v>481499</v>
      </c>
      <c r="D993" s="2" t="s">
        <v>1232</v>
      </c>
      <c r="E993" s="10">
        <f>IFERROR(VLOOKUP(B993,[1]Лист2!C$1:F$65536,4,0),"")</f>
        <v>7</v>
      </c>
      <c r="F993" s="11">
        <v>280.39</v>
      </c>
      <c r="G993" s="12">
        <v>7.0000000000000007E-2</v>
      </c>
    </row>
    <row r="994" spans="1:7" s="2" customFormat="1" ht="75" x14ac:dyDescent="0.25">
      <c r="A994" s="13">
        <f t="shared" si="15"/>
        <v>925</v>
      </c>
      <c r="B994" s="10">
        <v>1230245</v>
      </c>
      <c r="C994" s="10">
        <v>481500</v>
      </c>
      <c r="D994" s="2" t="s">
        <v>1233</v>
      </c>
      <c r="E994" s="10">
        <f>IFERROR(VLOOKUP(B994,[1]Лист2!C$1:F$65536,4,0),"")</f>
        <v>6</v>
      </c>
      <c r="F994" s="11">
        <v>281.92</v>
      </c>
      <c r="G994" s="12">
        <v>7.0000000000000007E-2</v>
      </c>
    </row>
    <row r="995" spans="1:7" s="2" customFormat="1" ht="75" x14ac:dyDescent="0.25">
      <c r="A995" s="13">
        <f t="shared" si="15"/>
        <v>926</v>
      </c>
      <c r="B995" s="10">
        <v>1230282</v>
      </c>
      <c r="C995" s="10" t="s">
        <v>304</v>
      </c>
      <c r="D995" s="2" t="s">
        <v>1836</v>
      </c>
      <c r="E995" s="10">
        <f>IFERROR(VLOOKUP(B995,[1]Лист2!C$1:F$65536,4,0),"")</f>
        <v>8</v>
      </c>
      <c r="F995" s="11">
        <v>257</v>
      </c>
      <c r="G995" s="12">
        <v>7.0000000000000007E-2</v>
      </c>
    </row>
    <row r="996" spans="1:7" s="2" customFormat="1" ht="135" x14ac:dyDescent="0.25">
      <c r="A996" s="13">
        <f t="shared" si="15"/>
        <v>927</v>
      </c>
      <c r="B996" s="10">
        <v>1230287</v>
      </c>
      <c r="C996" s="10" t="s">
        <v>304</v>
      </c>
      <c r="D996" s="2" t="s">
        <v>2302</v>
      </c>
      <c r="E996" s="10">
        <f>IFERROR(VLOOKUP(B996,[1]Лист2!C$1:F$65536,4,0),"")</f>
        <v>6</v>
      </c>
      <c r="F996" s="11">
        <v>461</v>
      </c>
      <c r="G996" s="12">
        <v>7.0000000000000007E-2</v>
      </c>
    </row>
    <row r="997" spans="1:7" s="2" customFormat="1" ht="150" x14ac:dyDescent="0.25">
      <c r="A997" s="13">
        <f t="shared" si="15"/>
        <v>928</v>
      </c>
      <c r="B997" s="10">
        <v>1230241</v>
      </c>
      <c r="C997" s="10">
        <v>481503</v>
      </c>
      <c r="D997" s="2" t="s">
        <v>1234</v>
      </c>
      <c r="E997" s="10">
        <f>IFERROR(VLOOKUP(B997,[1]Лист2!C$1:F$65536,4,0),"")</f>
        <v>7</v>
      </c>
      <c r="F997" s="11">
        <v>256.32</v>
      </c>
      <c r="G997" s="12">
        <v>7.0000000000000007E-2</v>
      </c>
    </row>
    <row r="998" spans="1:7" s="2" customFormat="1" ht="120" x14ac:dyDescent="0.25">
      <c r="A998" s="13">
        <f t="shared" si="15"/>
        <v>929</v>
      </c>
      <c r="B998" s="10">
        <v>1230290</v>
      </c>
      <c r="C998" s="10" t="s">
        <v>304</v>
      </c>
      <c r="D998" s="2" t="s">
        <v>2303</v>
      </c>
      <c r="E998" s="10">
        <f>IFERROR(VLOOKUP(B998,[1]Лист2!C$1:F$65536,4,0),"")</f>
        <v>1</v>
      </c>
      <c r="F998" s="11">
        <v>440</v>
      </c>
      <c r="G998" s="12">
        <v>7.0000000000000007E-2</v>
      </c>
    </row>
    <row r="999" spans="1:7" s="2" customFormat="1" ht="120" x14ac:dyDescent="0.25">
      <c r="A999" s="13">
        <f t="shared" si="15"/>
        <v>930</v>
      </c>
      <c r="B999" s="10">
        <v>1230228</v>
      </c>
      <c r="C999" s="10">
        <v>272871</v>
      </c>
      <c r="D999" s="2" t="s">
        <v>1235</v>
      </c>
      <c r="E999" s="10">
        <f>IFERROR(VLOOKUP(B999,[1]Лист2!C$1:F$65536,4,0),"")</f>
        <v>12</v>
      </c>
      <c r="F999" s="11">
        <v>274.36</v>
      </c>
      <c r="G999" s="12">
        <v>7.0000000000000007E-2</v>
      </c>
    </row>
    <row r="1000" spans="1:7" s="2" customFormat="1" ht="120" x14ac:dyDescent="0.25">
      <c r="A1000" s="13">
        <f t="shared" si="15"/>
        <v>931</v>
      </c>
      <c r="B1000" s="10">
        <v>1230249</v>
      </c>
      <c r="C1000" s="10">
        <v>483581</v>
      </c>
      <c r="D1000" s="2" t="s">
        <v>1236</v>
      </c>
      <c r="E1000" s="10">
        <f>IFERROR(VLOOKUP(B1000,[1]Лист2!C$1:F$65536,4,0),"")</f>
        <v>15</v>
      </c>
      <c r="F1000" s="11">
        <v>168.48</v>
      </c>
      <c r="G1000" s="12">
        <v>7.0000000000000007E-2</v>
      </c>
    </row>
    <row r="1001" spans="1:7" s="2" customFormat="1" x14ac:dyDescent="0.25">
      <c r="A1001" s="13" t="str">
        <f t="shared" si="15"/>
        <v/>
      </c>
      <c r="B1001" s="10"/>
      <c r="C1001" s="10" t="s">
        <v>304</v>
      </c>
      <c r="D1001" s="2" t="s">
        <v>77</v>
      </c>
      <c r="E1001" s="10" t="str">
        <f>IFERROR(VLOOKUP(B1001,[1]Лист2!C$1:F$65536,4,0),"")</f>
        <v/>
      </c>
      <c r="F1001" s="11"/>
      <c r="G1001" s="12"/>
    </row>
    <row r="1002" spans="1:7" s="2" customFormat="1" ht="135" x14ac:dyDescent="0.25">
      <c r="A1002" s="13">
        <f t="shared" si="15"/>
        <v>932</v>
      </c>
      <c r="B1002" s="10">
        <v>1231101</v>
      </c>
      <c r="C1002" s="10">
        <v>272933</v>
      </c>
      <c r="D1002" s="2" t="s">
        <v>1237</v>
      </c>
      <c r="E1002" s="10">
        <f>IFERROR(VLOOKUP(B1002,[1]Лист2!C$1:F$65536,4,0),"")</f>
        <v>10</v>
      </c>
      <c r="F1002" s="11">
        <v>323.64</v>
      </c>
      <c r="G1002" s="12">
        <v>7.0000000000000007E-2</v>
      </c>
    </row>
    <row r="1003" spans="1:7" s="2" customFormat="1" ht="120" x14ac:dyDescent="0.25">
      <c r="A1003" s="13">
        <f t="shared" si="15"/>
        <v>933</v>
      </c>
      <c r="B1003" s="10">
        <v>1231104</v>
      </c>
      <c r="C1003" s="10">
        <v>481704</v>
      </c>
      <c r="D1003" s="2" t="s">
        <v>1238</v>
      </c>
      <c r="E1003" s="10">
        <f>IFERROR(VLOOKUP(B1003,[1]Лист2!C$1:F$65536,4,0),"")</f>
        <v>7</v>
      </c>
      <c r="F1003" s="11">
        <v>339.05</v>
      </c>
      <c r="G1003" s="12">
        <v>7.0000000000000007E-2</v>
      </c>
    </row>
    <row r="1004" spans="1:7" s="2" customFormat="1" x14ac:dyDescent="0.25">
      <c r="A1004" s="13" t="str">
        <f t="shared" si="15"/>
        <v/>
      </c>
      <c r="B1004" s="10"/>
      <c r="C1004" s="10" t="s">
        <v>304</v>
      </c>
      <c r="D1004" s="2" t="s">
        <v>78</v>
      </c>
      <c r="E1004" s="10" t="str">
        <f>IFERROR(VLOOKUP(B1004,[1]Лист2!C$1:F$65536,4,0),"")</f>
        <v/>
      </c>
      <c r="F1004" s="11"/>
      <c r="G1004" s="12"/>
    </row>
    <row r="1005" spans="1:7" s="2" customFormat="1" ht="345" x14ac:dyDescent="0.25">
      <c r="A1005" s="13">
        <f t="shared" si="15"/>
        <v>934</v>
      </c>
      <c r="B1005" s="10">
        <v>1230640</v>
      </c>
      <c r="C1005" s="10">
        <v>380894</v>
      </c>
      <c r="D1005" s="2" t="s">
        <v>1239</v>
      </c>
      <c r="E1005" s="10">
        <f>IFERROR(VLOOKUP(B1005,[1]Лист2!C$1:F$65536,4,0),"")</f>
        <v>2</v>
      </c>
      <c r="F1005" s="11">
        <v>2239.5100000000002</v>
      </c>
      <c r="G1005" s="12">
        <v>7.0000000000000007E-2</v>
      </c>
    </row>
    <row r="1006" spans="1:7" s="2" customFormat="1" ht="105" x14ac:dyDescent="0.25">
      <c r="A1006" s="13">
        <f t="shared" si="15"/>
        <v>935</v>
      </c>
      <c r="B1006" s="10">
        <v>1230647</v>
      </c>
      <c r="C1006" s="10">
        <v>481386</v>
      </c>
      <c r="D1006" s="2" t="s">
        <v>1240</v>
      </c>
      <c r="E1006" s="10">
        <f>IFERROR(VLOOKUP(B1006,[1]Лист2!C$1:F$65536,4,0),"")</f>
        <v>6</v>
      </c>
      <c r="F1006" s="11">
        <v>269.32</v>
      </c>
      <c r="G1006" s="12">
        <v>7.0000000000000007E-2</v>
      </c>
    </row>
    <row r="1007" spans="1:7" s="2" customFormat="1" ht="120" x14ac:dyDescent="0.25">
      <c r="A1007" s="13">
        <f t="shared" si="15"/>
        <v>936</v>
      </c>
      <c r="B1007" s="10">
        <v>1230644</v>
      </c>
      <c r="C1007" s="10">
        <v>481352</v>
      </c>
      <c r="D1007" s="2" t="s">
        <v>1241</v>
      </c>
      <c r="E1007" s="10">
        <f>IFERROR(VLOOKUP(B1007,[1]Лист2!C$1:F$65536,4,0),"")</f>
        <v>5</v>
      </c>
      <c r="F1007" s="11">
        <v>333.51</v>
      </c>
      <c r="G1007" s="12">
        <v>7.0000000000000007E-2</v>
      </c>
    </row>
    <row r="1008" spans="1:7" s="2" customFormat="1" ht="120" x14ac:dyDescent="0.25">
      <c r="A1008" s="13">
        <f t="shared" si="15"/>
        <v>937</v>
      </c>
      <c r="B1008" s="10">
        <v>1230645</v>
      </c>
      <c r="C1008" s="10">
        <v>481353</v>
      </c>
      <c r="D1008" s="2" t="s">
        <v>1242</v>
      </c>
      <c r="E1008" s="10">
        <f>IFERROR(VLOOKUP(B1008,[1]Лист2!C$1:F$65536,4,0),"")</f>
        <v>8</v>
      </c>
      <c r="F1008" s="11">
        <v>346.1</v>
      </c>
      <c r="G1008" s="12">
        <v>7.0000000000000007E-2</v>
      </c>
    </row>
    <row r="1009" spans="1:7" s="2" customFormat="1" ht="195" x14ac:dyDescent="0.25">
      <c r="A1009" s="13">
        <f t="shared" si="15"/>
        <v>938</v>
      </c>
      <c r="B1009" s="10">
        <v>1230625</v>
      </c>
      <c r="C1009" s="10">
        <v>367737</v>
      </c>
      <c r="D1009" s="2" t="s">
        <v>1243</v>
      </c>
      <c r="E1009" s="10">
        <f>IFERROR(VLOOKUP(B1009,[1]Лист2!C$1:F$65536,4,0),"")</f>
        <v>4</v>
      </c>
      <c r="F1009" s="11">
        <v>936.86</v>
      </c>
      <c r="G1009" s="12">
        <v>7.0000000000000007E-2</v>
      </c>
    </row>
    <row r="1010" spans="1:7" s="2" customFormat="1" ht="105" x14ac:dyDescent="0.25">
      <c r="A1010" s="13">
        <f t="shared" si="15"/>
        <v>939</v>
      </c>
      <c r="B1010" s="10">
        <v>1230626</v>
      </c>
      <c r="C1010" s="10">
        <v>272913</v>
      </c>
      <c r="D1010" s="2" t="s">
        <v>1244</v>
      </c>
      <c r="E1010" s="10">
        <f>IFERROR(VLOOKUP(B1010,[1]Лист2!C$1:F$65536,4,0),"")</f>
        <v>6</v>
      </c>
      <c r="F1010" s="11">
        <v>485.24</v>
      </c>
      <c r="G1010" s="12">
        <v>7.0000000000000007E-2</v>
      </c>
    </row>
    <row r="1011" spans="1:7" s="2" customFormat="1" ht="210" x14ac:dyDescent="0.25">
      <c r="A1011" s="13">
        <f t="shared" si="15"/>
        <v>940</v>
      </c>
      <c r="B1011" s="10">
        <v>1230628</v>
      </c>
      <c r="C1011" s="10">
        <v>367739</v>
      </c>
      <c r="D1011" s="2" t="s">
        <v>1245</v>
      </c>
      <c r="E1011" s="10">
        <f>IFERROR(VLOOKUP(B1011,[1]Лист2!C$1:F$65536,4,0),"")</f>
        <v>5</v>
      </c>
      <c r="F1011" s="11">
        <v>597.22</v>
      </c>
      <c r="G1011" s="12">
        <v>7.0000000000000007E-2</v>
      </c>
    </row>
    <row r="1012" spans="1:7" s="2" customFormat="1" ht="210" x14ac:dyDescent="0.25">
      <c r="A1012" s="13">
        <f t="shared" si="15"/>
        <v>941</v>
      </c>
      <c r="B1012" s="10">
        <v>1230629</v>
      </c>
      <c r="C1012" s="10">
        <v>367762</v>
      </c>
      <c r="D1012" s="2" t="s">
        <v>1246</v>
      </c>
      <c r="E1012" s="10">
        <f>IFERROR(VLOOKUP(B1012,[1]Лист2!C$1:F$65536,4,0),"")</f>
        <v>4</v>
      </c>
      <c r="F1012" s="11">
        <v>936.86</v>
      </c>
      <c r="G1012" s="12">
        <v>7.0000000000000007E-2</v>
      </c>
    </row>
    <row r="1013" spans="1:7" s="2" customFormat="1" ht="210" x14ac:dyDescent="0.25">
      <c r="A1013" s="13">
        <f t="shared" si="15"/>
        <v>942</v>
      </c>
      <c r="B1013" s="10">
        <v>1230633</v>
      </c>
      <c r="C1013" s="10">
        <v>272714</v>
      </c>
      <c r="D1013" s="2" t="s">
        <v>1247</v>
      </c>
      <c r="E1013" s="10">
        <f>IFERROR(VLOOKUP(B1013,[1]Лист2!C$1:F$65536,4,0),"")</f>
        <v>5</v>
      </c>
      <c r="F1013" s="11">
        <v>649.48</v>
      </c>
      <c r="G1013" s="12">
        <v>7.0000000000000007E-2</v>
      </c>
    </row>
    <row r="1014" spans="1:7" s="2" customFormat="1" ht="195" x14ac:dyDescent="0.25">
      <c r="A1014" s="13">
        <f t="shared" si="15"/>
        <v>943</v>
      </c>
      <c r="B1014" s="10">
        <v>1230634</v>
      </c>
      <c r="C1014" s="10">
        <v>272715</v>
      </c>
      <c r="D1014" s="2" t="s">
        <v>1248</v>
      </c>
      <c r="E1014" s="10">
        <f>IFERROR(VLOOKUP(B1014,[1]Лист2!C$1:F$65536,4,0),"")</f>
        <v>3</v>
      </c>
      <c r="F1014" s="11">
        <v>955.58</v>
      </c>
      <c r="G1014" s="12">
        <v>7.0000000000000007E-2</v>
      </c>
    </row>
    <row r="1015" spans="1:7" s="2" customFormat="1" ht="120" x14ac:dyDescent="0.25">
      <c r="A1015" s="13">
        <f t="shared" si="15"/>
        <v>944</v>
      </c>
      <c r="B1015" s="10">
        <v>1230636</v>
      </c>
      <c r="C1015" s="10">
        <v>272717</v>
      </c>
      <c r="D1015" s="2" t="s">
        <v>1249</v>
      </c>
      <c r="E1015" s="10">
        <f>IFERROR(VLOOKUP(B1015,[1]Лист2!C$1:F$65536,4,0),"")</f>
        <v>3</v>
      </c>
      <c r="F1015" s="11">
        <v>679.31</v>
      </c>
      <c r="G1015" s="12">
        <v>7.0000000000000007E-2</v>
      </c>
    </row>
    <row r="1016" spans="1:7" s="2" customFormat="1" ht="210" x14ac:dyDescent="0.25">
      <c r="A1016" s="13">
        <f t="shared" si="15"/>
        <v>945</v>
      </c>
      <c r="B1016" s="10">
        <v>1230605</v>
      </c>
      <c r="C1016" s="10">
        <v>272908</v>
      </c>
      <c r="D1016" s="2" t="s">
        <v>1250</v>
      </c>
      <c r="E1016" s="10">
        <f>IFERROR(VLOOKUP(B1016,[1]Лист2!C$1:F$65536,4,0),"")</f>
        <v>6</v>
      </c>
      <c r="F1016" s="11">
        <v>597.22</v>
      </c>
      <c r="G1016" s="12">
        <v>7.0000000000000007E-2</v>
      </c>
    </row>
    <row r="1017" spans="1:7" s="2" customFormat="1" ht="210" x14ac:dyDescent="0.25">
      <c r="A1017" s="13">
        <f t="shared" si="15"/>
        <v>946</v>
      </c>
      <c r="B1017" s="10">
        <v>1230619</v>
      </c>
      <c r="C1017" s="10">
        <v>367740</v>
      </c>
      <c r="D1017" s="2" t="s">
        <v>1251</v>
      </c>
      <c r="E1017" s="10">
        <f>IFERROR(VLOOKUP(B1017,[1]Лист2!C$1:F$65536,4,0),"")</f>
        <v>4</v>
      </c>
      <c r="F1017" s="11">
        <v>985.41</v>
      </c>
      <c r="G1017" s="12">
        <v>7.0000000000000007E-2</v>
      </c>
    </row>
    <row r="1018" spans="1:7" s="2" customFormat="1" ht="195" x14ac:dyDescent="0.25">
      <c r="A1018" s="13">
        <f t="shared" si="15"/>
        <v>947</v>
      </c>
      <c r="B1018" s="10">
        <v>1230631</v>
      </c>
      <c r="C1018" s="10">
        <v>272712</v>
      </c>
      <c r="D1018" s="2" t="s">
        <v>1252</v>
      </c>
      <c r="E1018" s="10">
        <f>IFERROR(VLOOKUP(B1018,[1]Лист2!C$1:F$65536,4,0),"")</f>
        <v>4</v>
      </c>
      <c r="F1018" s="11">
        <v>989.15</v>
      </c>
      <c r="G1018" s="12">
        <v>7.0000000000000007E-2</v>
      </c>
    </row>
    <row r="1019" spans="1:7" s="2" customFormat="1" ht="195" x14ac:dyDescent="0.25">
      <c r="A1019" s="13">
        <f t="shared" si="15"/>
        <v>948</v>
      </c>
      <c r="B1019" s="10">
        <v>1230632</v>
      </c>
      <c r="C1019" s="10">
        <v>272713</v>
      </c>
      <c r="D1019" s="2" t="s">
        <v>1253</v>
      </c>
      <c r="E1019" s="10">
        <f>IFERROR(VLOOKUP(B1019,[1]Лист2!C$1:F$65536,4,0),"")</f>
        <v>4</v>
      </c>
      <c r="F1019" s="11">
        <v>1015.21</v>
      </c>
      <c r="G1019" s="12">
        <v>7.0000000000000007E-2</v>
      </c>
    </row>
    <row r="1020" spans="1:7" s="2" customFormat="1" ht="210" x14ac:dyDescent="0.25">
      <c r="A1020" s="13">
        <f t="shared" si="15"/>
        <v>949</v>
      </c>
      <c r="B1020" s="10">
        <v>1230643</v>
      </c>
      <c r="C1020" s="10">
        <v>403946</v>
      </c>
      <c r="D1020" s="2" t="s">
        <v>1254</v>
      </c>
      <c r="E1020" s="10">
        <f>IFERROR(VLOOKUP(B1020,[1]Лист2!C$1:F$65536,4,0),"")</f>
        <v>4</v>
      </c>
      <c r="F1020" s="11">
        <v>842.36</v>
      </c>
      <c r="G1020" s="12">
        <v>7.0000000000000007E-2</v>
      </c>
    </row>
    <row r="1021" spans="1:7" s="2" customFormat="1" ht="210" x14ac:dyDescent="0.25">
      <c r="A1021" s="13">
        <f t="shared" si="15"/>
        <v>950</v>
      </c>
      <c r="B1021" s="10">
        <v>1230658</v>
      </c>
      <c r="C1021" s="10" t="s">
        <v>304</v>
      </c>
      <c r="D1021" s="2" t="s">
        <v>1255</v>
      </c>
      <c r="E1021" s="10">
        <f>IFERROR(VLOOKUP(B1021,[1]Лист2!C$1:F$65536,4,0),"")</f>
        <v>2</v>
      </c>
      <c r="F1021" s="11">
        <v>1667.6</v>
      </c>
      <c r="G1021" s="12">
        <v>7.0000000000000007E-2</v>
      </c>
    </row>
    <row r="1022" spans="1:7" s="2" customFormat="1" ht="120" x14ac:dyDescent="0.25">
      <c r="A1022" s="13">
        <f t="shared" si="15"/>
        <v>951</v>
      </c>
      <c r="B1022" s="10">
        <v>1230627</v>
      </c>
      <c r="C1022" s="10">
        <v>272914</v>
      </c>
      <c r="D1022" s="2" t="s">
        <v>1256</v>
      </c>
      <c r="E1022" s="10">
        <f>IFERROR(VLOOKUP(B1022,[1]Лист2!C$1:F$65536,4,0),"")</f>
        <v>5</v>
      </c>
      <c r="F1022" s="11">
        <v>923.43</v>
      </c>
      <c r="G1022" s="12">
        <v>7.0000000000000007E-2</v>
      </c>
    </row>
    <row r="1023" spans="1:7" s="2" customFormat="1" ht="180" x14ac:dyDescent="0.25">
      <c r="A1023" s="13">
        <f t="shared" si="15"/>
        <v>952</v>
      </c>
      <c r="B1023" s="10">
        <v>1230674</v>
      </c>
      <c r="C1023" s="10"/>
      <c r="D1023" s="2" t="s">
        <v>2304</v>
      </c>
      <c r="E1023" s="10">
        <f>IFERROR(VLOOKUP(B1023,[1]Лист2!C$1:F$65536,4,0),"")</f>
        <v>3</v>
      </c>
      <c r="F1023" s="11">
        <v>1471.11</v>
      </c>
      <c r="G1023" s="12">
        <v>7.0000000000000007E-2</v>
      </c>
    </row>
    <row r="1024" spans="1:7" s="2" customFormat="1" ht="225" x14ac:dyDescent="0.25">
      <c r="A1024" s="13">
        <f t="shared" si="15"/>
        <v>953</v>
      </c>
      <c r="B1024" s="10">
        <v>1230677</v>
      </c>
      <c r="C1024" s="10" t="s">
        <v>304</v>
      </c>
      <c r="D1024" s="2" t="s">
        <v>2305</v>
      </c>
      <c r="E1024" s="10">
        <f>IFERROR(VLOOKUP(B1024,[1]Лист2!C$1:F$65536,4,0),"")</f>
        <v>3</v>
      </c>
      <c r="F1024" s="11">
        <v>749</v>
      </c>
      <c r="G1024" s="12">
        <v>7.0000000000000007E-2</v>
      </c>
    </row>
    <row r="1025" spans="1:7" s="2" customFormat="1" ht="180" x14ac:dyDescent="0.25">
      <c r="A1025" s="13">
        <f t="shared" si="15"/>
        <v>954</v>
      </c>
      <c r="B1025" s="10">
        <v>1230607</v>
      </c>
      <c r="C1025" s="10">
        <v>272906</v>
      </c>
      <c r="D1025" s="2" t="s">
        <v>1257</v>
      </c>
      <c r="E1025" s="10">
        <f>IFERROR(VLOOKUP(B1025,[1]Лист2!C$1:F$65536,4,0),"")</f>
        <v>4</v>
      </c>
      <c r="F1025" s="11">
        <v>1019.71</v>
      </c>
      <c r="G1025" s="12">
        <v>7.0000000000000007E-2</v>
      </c>
    </row>
    <row r="1026" spans="1:7" s="2" customFormat="1" ht="165" x14ac:dyDescent="0.25">
      <c r="A1026" s="13">
        <f t="shared" si="15"/>
        <v>955</v>
      </c>
      <c r="B1026" s="10">
        <v>1230620</v>
      </c>
      <c r="C1026" s="10">
        <v>272909</v>
      </c>
      <c r="D1026" s="2" t="s">
        <v>1258</v>
      </c>
      <c r="E1026" s="10">
        <f>IFERROR(VLOOKUP(B1026,[1]Лист2!C$1:F$65536,4,0),"")</f>
        <v>5</v>
      </c>
      <c r="F1026" s="11">
        <v>858.48</v>
      </c>
      <c r="G1026" s="12">
        <v>7.0000000000000007E-2</v>
      </c>
    </row>
    <row r="1027" spans="1:7" s="2" customFormat="1" ht="165" x14ac:dyDescent="0.25">
      <c r="A1027" s="13">
        <f t="shared" si="15"/>
        <v>956</v>
      </c>
      <c r="B1027" s="10">
        <v>1230622</v>
      </c>
      <c r="C1027" s="10">
        <v>272910</v>
      </c>
      <c r="D1027" s="2" t="s">
        <v>1259</v>
      </c>
      <c r="E1027" s="10">
        <f>IFERROR(VLOOKUP(B1027,[1]Лист2!C$1:F$65536,4,0),"")</f>
        <v>3</v>
      </c>
      <c r="F1027" s="11">
        <v>1019.71</v>
      </c>
      <c r="G1027" s="12">
        <v>7.0000000000000007E-2</v>
      </c>
    </row>
    <row r="1028" spans="1:7" s="2" customFormat="1" ht="195" x14ac:dyDescent="0.25">
      <c r="A1028" s="13">
        <f t="shared" si="15"/>
        <v>957</v>
      </c>
      <c r="B1028" s="10">
        <v>1230623</v>
      </c>
      <c r="C1028" s="10">
        <v>272911</v>
      </c>
      <c r="D1028" s="2" t="s">
        <v>1260</v>
      </c>
      <c r="E1028" s="10">
        <f>IFERROR(VLOOKUP(B1028,[1]Лист2!C$1:F$65536,4,0),"")</f>
        <v>2</v>
      </c>
      <c r="F1028" s="11">
        <v>2388.85</v>
      </c>
      <c r="G1028" s="12">
        <v>7.0000000000000007E-2</v>
      </c>
    </row>
    <row r="1029" spans="1:7" s="2" customFormat="1" ht="165" x14ac:dyDescent="0.25">
      <c r="A1029" s="13">
        <f t="shared" si="15"/>
        <v>958</v>
      </c>
      <c r="B1029" s="10">
        <v>1230624</v>
      </c>
      <c r="C1029" s="10">
        <v>272912</v>
      </c>
      <c r="D1029" s="2" t="s">
        <v>1261</v>
      </c>
      <c r="E1029" s="10">
        <f>IFERROR(VLOOKUP(B1029,[1]Лист2!C$1:F$65536,4,0),"")</f>
        <v>3</v>
      </c>
      <c r="F1029" s="11">
        <v>1940.93</v>
      </c>
      <c r="G1029" s="12">
        <v>7.0000000000000007E-2</v>
      </c>
    </row>
    <row r="1030" spans="1:7" s="2" customFormat="1" ht="150" x14ac:dyDescent="0.25">
      <c r="A1030" s="13">
        <f t="shared" si="15"/>
        <v>959</v>
      </c>
      <c r="B1030" s="10">
        <v>1230612</v>
      </c>
      <c r="C1030" s="10">
        <v>367741</v>
      </c>
      <c r="D1030" s="2" t="s">
        <v>1262</v>
      </c>
      <c r="E1030" s="10">
        <f>IFERROR(VLOOKUP(B1030,[1]Лист2!C$1:F$65536,4,0),"")</f>
        <v>5</v>
      </c>
      <c r="F1030" s="11">
        <v>1175.78</v>
      </c>
      <c r="G1030" s="12">
        <v>7.0000000000000007E-2</v>
      </c>
    </row>
    <row r="1031" spans="1:7" s="2" customFormat="1" ht="165" x14ac:dyDescent="0.25">
      <c r="A1031" s="13">
        <f t="shared" si="15"/>
        <v>960</v>
      </c>
      <c r="B1031" s="10">
        <v>1230642</v>
      </c>
      <c r="C1031" s="10">
        <v>403918</v>
      </c>
      <c r="D1031" s="2" t="s">
        <v>1263</v>
      </c>
      <c r="E1031" s="10"/>
      <c r="F1031" s="11">
        <v>488.03</v>
      </c>
      <c r="G1031" s="12">
        <v>7.0000000000000007E-2</v>
      </c>
    </row>
    <row r="1032" spans="1:7" s="2" customFormat="1" ht="105" x14ac:dyDescent="0.25">
      <c r="A1032" s="13">
        <f t="shared" si="15"/>
        <v>961</v>
      </c>
      <c r="B1032" s="10">
        <v>1230652</v>
      </c>
      <c r="C1032" s="10">
        <v>481393</v>
      </c>
      <c r="D1032" s="2" t="s">
        <v>1264</v>
      </c>
      <c r="E1032" s="10">
        <f>IFERROR(VLOOKUP(B1032,[1]Лист2!C$1:F$65536,4,0),"")</f>
        <v>1</v>
      </c>
      <c r="F1032" s="11">
        <v>615.59</v>
      </c>
      <c r="G1032" s="12">
        <v>7.0000000000000007E-2</v>
      </c>
    </row>
    <row r="1033" spans="1:7" s="2" customFormat="1" ht="45" x14ac:dyDescent="0.25">
      <c r="A1033" s="13">
        <f t="shared" si="15"/>
        <v>962</v>
      </c>
      <c r="B1033" s="10">
        <v>1230653</v>
      </c>
      <c r="C1033" s="10" t="s">
        <v>304</v>
      </c>
      <c r="D1033" s="2" t="s">
        <v>2306</v>
      </c>
      <c r="E1033" s="10">
        <f>IFERROR(VLOOKUP(B1033,[1]Лист2!C$1:F$65536,4,0),"")</f>
        <v>2</v>
      </c>
      <c r="F1033" s="11">
        <v>1677.06</v>
      </c>
      <c r="G1033" s="12">
        <v>7.0000000000000007E-2</v>
      </c>
    </row>
    <row r="1034" spans="1:7" s="2" customFormat="1" ht="165" x14ac:dyDescent="0.25">
      <c r="A1034" s="13">
        <f t="shared" si="15"/>
        <v>963</v>
      </c>
      <c r="B1034" s="10">
        <v>1230613</v>
      </c>
      <c r="C1034" s="10">
        <v>367742</v>
      </c>
      <c r="D1034" s="2" t="s">
        <v>1265</v>
      </c>
      <c r="E1034" s="10">
        <f>IFERROR(VLOOKUP(B1034,[1]Лист2!C$1:F$65536,4,0),"")</f>
        <v>5</v>
      </c>
      <c r="F1034" s="11">
        <v>895.84</v>
      </c>
      <c r="G1034" s="12">
        <v>7.0000000000000007E-2</v>
      </c>
    </row>
    <row r="1035" spans="1:7" s="2" customFormat="1" ht="135" x14ac:dyDescent="0.25">
      <c r="A1035" s="13">
        <f t="shared" si="15"/>
        <v>964</v>
      </c>
      <c r="B1035" s="10">
        <v>1230662</v>
      </c>
      <c r="C1035" s="10" t="s">
        <v>304</v>
      </c>
      <c r="D1035" s="2" t="s">
        <v>380</v>
      </c>
      <c r="E1035" s="10">
        <f>IFERROR(VLOOKUP(B1035,[1]Лист2!C$1:F$65536,4,0),"")</f>
        <v>1</v>
      </c>
      <c r="F1035" s="11">
        <v>870</v>
      </c>
      <c r="G1035" s="12">
        <v>7.0000000000000007E-2</v>
      </c>
    </row>
    <row r="1036" spans="1:7" s="2" customFormat="1" ht="90" x14ac:dyDescent="0.25">
      <c r="A1036" s="13">
        <f t="shared" si="15"/>
        <v>965</v>
      </c>
      <c r="B1036" s="10">
        <v>1230671</v>
      </c>
      <c r="C1036" s="10" t="s">
        <v>304</v>
      </c>
      <c r="D1036" s="2" t="s">
        <v>1837</v>
      </c>
      <c r="E1036" s="10">
        <f>IFERROR(VLOOKUP(B1036,[1]Лист2!C$1:F$65536,4,0),"")</f>
        <v>5</v>
      </c>
      <c r="F1036" s="11">
        <v>500</v>
      </c>
      <c r="G1036" s="12">
        <v>7.0000000000000007E-2</v>
      </c>
    </row>
    <row r="1037" spans="1:7" s="2" customFormat="1" ht="180" x14ac:dyDescent="0.25">
      <c r="A1037" s="13">
        <f t="shared" ref="A1037:A1100" si="16">IF(B1037&gt;1,IF(B1036&gt;1,A1036+1,IF(B1035&gt;1,A1035+1,IF(B1034&gt;1,A1034+1,A1033+1))),"")</f>
        <v>966</v>
      </c>
      <c r="B1037" s="10">
        <v>1230614</v>
      </c>
      <c r="C1037" s="10">
        <v>367743</v>
      </c>
      <c r="D1037" s="2" t="s">
        <v>1266</v>
      </c>
      <c r="E1037" s="10">
        <f>IFERROR(VLOOKUP(B1037,[1]Лист2!C$1:F$65536,4,0),"")</f>
        <v>3</v>
      </c>
      <c r="F1037" s="11">
        <v>1478.13</v>
      </c>
      <c r="G1037" s="12">
        <v>7.0000000000000007E-2</v>
      </c>
    </row>
    <row r="1038" spans="1:7" s="2" customFormat="1" ht="105" x14ac:dyDescent="0.25">
      <c r="A1038" s="13">
        <f t="shared" si="16"/>
        <v>967</v>
      </c>
      <c r="B1038" s="10">
        <v>1230672</v>
      </c>
      <c r="C1038" s="10" t="s">
        <v>304</v>
      </c>
      <c r="D1038" s="2" t="s">
        <v>1838</v>
      </c>
      <c r="E1038" s="10">
        <f>IFERROR(VLOOKUP(B1038,[1]Лист2!C$1:F$65536,4,0),"")</f>
        <v>5</v>
      </c>
      <c r="F1038" s="11">
        <v>650</v>
      </c>
      <c r="G1038" s="12">
        <v>7.0000000000000007E-2</v>
      </c>
    </row>
    <row r="1039" spans="1:7" s="2" customFormat="1" ht="165" x14ac:dyDescent="0.25">
      <c r="A1039" s="13">
        <f t="shared" si="16"/>
        <v>968</v>
      </c>
      <c r="B1039" s="10">
        <v>1230676</v>
      </c>
      <c r="C1039" s="10" t="s">
        <v>304</v>
      </c>
      <c r="D1039" s="2" t="s">
        <v>2307</v>
      </c>
      <c r="E1039" s="10">
        <f>IFERROR(VLOOKUP(B1039,[1]Лист2!C$1:F$65536,4,0),"")</f>
        <v>3</v>
      </c>
      <c r="F1039" s="11">
        <v>1915</v>
      </c>
      <c r="G1039" s="12">
        <v>7.0000000000000007E-2</v>
      </c>
    </row>
    <row r="1040" spans="1:7" s="2" customFormat="1" ht="120" x14ac:dyDescent="0.25">
      <c r="A1040" s="13">
        <f t="shared" si="16"/>
        <v>969</v>
      </c>
      <c r="B1040" s="10">
        <v>1230617</v>
      </c>
      <c r="C1040" s="10">
        <v>367745</v>
      </c>
      <c r="D1040" s="2" t="s">
        <v>1267</v>
      </c>
      <c r="E1040" s="10">
        <f>IFERROR(VLOOKUP(B1040,[1]Лист2!C$1:F$65536,4,0),"")</f>
        <v>6</v>
      </c>
      <c r="F1040" s="11">
        <v>615.86</v>
      </c>
      <c r="G1040" s="12">
        <v>7.0000000000000007E-2</v>
      </c>
    </row>
    <row r="1041" spans="1:7" s="2" customFormat="1" ht="105" x14ac:dyDescent="0.25">
      <c r="A1041" s="13">
        <f t="shared" si="16"/>
        <v>970</v>
      </c>
      <c r="B1041" s="10">
        <v>1230603</v>
      </c>
      <c r="C1041" s="10">
        <v>272905</v>
      </c>
      <c r="D1041" s="2" t="s">
        <v>1268</v>
      </c>
      <c r="E1041" s="10">
        <f>IFERROR(VLOOKUP(B1041,[1]Лист2!C$1:F$65536,4,0),"")</f>
        <v>5</v>
      </c>
      <c r="F1041" s="11">
        <v>455.08</v>
      </c>
      <c r="G1041" s="12">
        <v>7.0000000000000007E-2</v>
      </c>
    </row>
    <row r="1042" spans="1:7" s="2" customFormat="1" ht="180" x14ac:dyDescent="0.25">
      <c r="A1042" s="13">
        <f t="shared" si="16"/>
        <v>971</v>
      </c>
      <c r="B1042" s="10">
        <v>1230601</v>
      </c>
      <c r="C1042" s="10">
        <v>272904</v>
      </c>
      <c r="D1042" s="2" t="s">
        <v>1269</v>
      </c>
      <c r="E1042" s="10">
        <f>IFERROR(VLOOKUP(B1042,[1]Лист2!C$1:F$65536,4,0),"")</f>
        <v>5</v>
      </c>
      <c r="F1042" s="11">
        <v>439.42</v>
      </c>
      <c r="G1042" s="12">
        <v>7.0000000000000007E-2</v>
      </c>
    </row>
    <row r="1043" spans="1:7" s="2" customFormat="1" ht="210" x14ac:dyDescent="0.25">
      <c r="A1043" s="13">
        <f t="shared" si="16"/>
        <v>972</v>
      </c>
      <c r="B1043" s="10">
        <v>1230648</v>
      </c>
      <c r="C1043" s="10" t="s">
        <v>304</v>
      </c>
      <c r="D1043" s="2" t="s">
        <v>381</v>
      </c>
      <c r="E1043" s="10">
        <f>IFERROR(VLOOKUP(B1043,[1]Лист2!C$1:F$65536,4,0),"")</f>
        <v>5</v>
      </c>
      <c r="F1043" s="11">
        <v>466.4</v>
      </c>
      <c r="G1043" s="12">
        <v>7.0000000000000007E-2</v>
      </c>
    </row>
    <row r="1044" spans="1:7" s="2" customFormat="1" ht="105" x14ac:dyDescent="0.25">
      <c r="A1044" s="13">
        <f t="shared" si="16"/>
        <v>973</v>
      </c>
      <c r="B1044" s="10">
        <v>1230609</v>
      </c>
      <c r="C1044" s="10">
        <v>380893</v>
      </c>
      <c r="D1044" s="2" t="s">
        <v>1270</v>
      </c>
      <c r="E1044" s="10">
        <f>IFERROR(VLOOKUP(B1044,[1]Лист2!C$1:F$65536,4,0),"")</f>
        <v>5</v>
      </c>
      <c r="F1044" s="11">
        <v>1306.4000000000001</v>
      </c>
      <c r="G1044" s="12">
        <v>7.0000000000000007E-2</v>
      </c>
    </row>
    <row r="1045" spans="1:7" s="2" customFormat="1" ht="105" x14ac:dyDescent="0.25">
      <c r="A1045" s="13">
        <f t="shared" si="16"/>
        <v>974</v>
      </c>
      <c r="B1045" s="10">
        <v>1230610</v>
      </c>
      <c r="C1045" s="10">
        <v>367773</v>
      </c>
      <c r="D1045" s="2" t="s">
        <v>1271</v>
      </c>
      <c r="E1045" s="10">
        <f>IFERROR(VLOOKUP(B1045,[1]Лист2!C$1:F$65536,4,0),"")</f>
        <v>5</v>
      </c>
      <c r="F1045" s="11">
        <v>1231.75</v>
      </c>
      <c r="G1045" s="12">
        <v>7.0000000000000007E-2</v>
      </c>
    </row>
    <row r="1046" spans="1:7" s="2" customFormat="1" ht="105" x14ac:dyDescent="0.25">
      <c r="A1046" s="13">
        <f t="shared" si="16"/>
        <v>975</v>
      </c>
      <c r="B1046" s="10">
        <v>1230611</v>
      </c>
      <c r="C1046" s="10">
        <v>272907</v>
      </c>
      <c r="D1046" s="2" t="s">
        <v>1272</v>
      </c>
      <c r="E1046" s="10">
        <f>IFERROR(VLOOKUP(B1046,[1]Лист2!C$1:F$65536,4,0),"")</f>
        <v>8</v>
      </c>
      <c r="F1046" s="11">
        <v>1152.6099999999999</v>
      </c>
      <c r="G1046" s="12">
        <v>7.0000000000000007E-2</v>
      </c>
    </row>
    <row r="1047" spans="1:7" s="2" customFormat="1" ht="180" x14ac:dyDescent="0.25">
      <c r="A1047" s="13">
        <f t="shared" si="16"/>
        <v>976</v>
      </c>
      <c r="B1047" s="10">
        <v>1230650</v>
      </c>
      <c r="C1047" s="10">
        <v>481775</v>
      </c>
      <c r="D1047" s="2" t="s">
        <v>1273</v>
      </c>
      <c r="E1047" s="10"/>
      <c r="F1047" s="11">
        <v>635.24</v>
      </c>
      <c r="G1047" s="12">
        <v>7.0000000000000007E-2</v>
      </c>
    </row>
    <row r="1048" spans="1:7" s="2" customFormat="1" ht="195" x14ac:dyDescent="0.25">
      <c r="A1048" s="13">
        <f t="shared" si="16"/>
        <v>977</v>
      </c>
      <c r="B1048" s="10">
        <v>1230630</v>
      </c>
      <c r="C1048" s="10">
        <v>272915</v>
      </c>
      <c r="D1048" s="2" t="s">
        <v>1274</v>
      </c>
      <c r="E1048" s="10">
        <f>IFERROR(VLOOKUP(B1048,[1]Лист2!C$1:F$65536,4,0),"")</f>
        <v>2</v>
      </c>
      <c r="F1048" s="11">
        <v>3172.73</v>
      </c>
      <c r="G1048" s="12">
        <v>7.0000000000000007E-2</v>
      </c>
    </row>
    <row r="1049" spans="1:7" s="2" customFormat="1" ht="195" x14ac:dyDescent="0.25">
      <c r="A1049" s="13">
        <f t="shared" si="16"/>
        <v>978</v>
      </c>
      <c r="B1049" s="10">
        <v>1230639</v>
      </c>
      <c r="C1049" s="10">
        <v>272916</v>
      </c>
      <c r="D1049" s="2" t="s">
        <v>1275</v>
      </c>
      <c r="E1049" s="10">
        <f>IFERROR(VLOOKUP(B1049,[1]Лист2!C$1:F$65536,4,0),"")</f>
        <v>2</v>
      </c>
      <c r="F1049" s="11">
        <v>3172.73</v>
      </c>
      <c r="G1049" s="12">
        <v>7.0000000000000007E-2</v>
      </c>
    </row>
    <row r="1050" spans="1:7" s="2" customFormat="1" ht="195" x14ac:dyDescent="0.25">
      <c r="A1050" s="13">
        <f t="shared" si="16"/>
        <v>979</v>
      </c>
      <c r="B1050" s="10">
        <v>1230659</v>
      </c>
      <c r="C1050" s="10" t="s">
        <v>304</v>
      </c>
      <c r="D1050" s="2" t="s">
        <v>382</v>
      </c>
      <c r="E1050" s="10">
        <f>IFERROR(VLOOKUP(B1050,[1]Лист2!C$1:F$65536,4,0),"")</f>
        <v>2</v>
      </c>
      <c r="F1050" s="11">
        <v>1655.5</v>
      </c>
      <c r="G1050" s="12">
        <v>7.0000000000000007E-2</v>
      </c>
    </row>
    <row r="1051" spans="1:7" s="2" customFormat="1" ht="165" x14ac:dyDescent="0.25">
      <c r="A1051" s="13">
        <f t="shared" si="16"/>
        <v>980</v>
      </c>
      <c r="B1051" s="10">
        <v>1230673</v>
      </c>
      <c r="C1051" s="10" t="s">
        <v>304</v>
      </c>
      <c r="D1051" s="2" t="s">
        <v>1839</v>
      </c>
      <c r="E1051" s="10">
        <f>IFERROR(VLOOKUP(B1051,[1]Лист2!C$1:F$65536,4,0),"")</f>
        <v>1</v>
      </c>
      <c r="F1051" s="11">
        <v>2050</v>
      </c>
      <c r="G1051" s="12">
        <v>7.0000000000000007E-2</v>
      </c>
    </row>
    <row r="1052" spans="1:7" s="2" customFormat="1" ht="195" x14ac:dyDescent="0.25">
      <c r="A1052" s="13">
        <f t="shared" si="16"/>
        <v>981</v>
      </c>
      <c r="B1052" s="10">
        <v>1230602</v>
      </c>
      <c r="C1052" s="10">
        <v>367775</v>
      </c>
      <c r="D1052" s="2" t="s">
        <v>1276</v>
      </c>
      <c r="E1052" s="10">
        <f>IFERROR(VLOOKUP(B1052,[1]Лист2!C$1:F$65536,4,0),"")</f>
        <v>6</v>
      </c>
      <c r="F1052" s="11">
        <v>1379.73</v>
      </c>
      <c r="G1052" s="12">
        <v>7.0000000000000007E-2</v>
      </c>
    </row>
    <row r="1053" spans="1:7" s="2" customFormat="1" ht="195" x14ac:dyDescent="0.25">
      <c r="A1053" s="13">
        <f t="shared" si="16"/>
        <v>982</v>
      </c>
      <c r="B1053" s="10">
        <v>1230635</v>
      </c>
      <c r="C1053" s="10">
        <v>272716</v>
      </c>
      <c r="D1053" s="2" t="s">
        <v>1277</v>
      </c>
      <c r="E1053" s="10">
        <f>IFERROR(VLOOKUP(B1053,[1]Лист2!C$1:F$65536,4,0),"")</f>
        <v>2</v>
      </c>
      <c r="F1053" s="11">
        <v>3172.73</v>
      </c>
      <c r="G1053" s="12">
        <v>7.0000000000000007E-2</v>
      </c>
    </row>
    <row r="1054" spans="1:7" s="2" customFormat="1" ht="165" x14ac:dyDescent="0.25">
      <c r="A1054" s="13">
        <f t="shared" si="16"/>
        <v>983</v>
      </c>
      <c r="B1054" s="10">
        <v>1230651</v>
      </c>
      <c r="C1054" s="10">
        <v>481783</v>
      </c>
      <c r="D1054" s="2" t="s">
        <v>1278</v>
      </c>
      <c r="E1054" s="10"/>
      <c r="F1054" s="11">
        <v>633.05999999999995</v>
      </c>
      <c r="G1054" s="12">
        <v>7.0000000000000007E-2</v>
      </c>
    </row>
    <row r="1055" spans="1:7" s="2" customFormat="1" ht="345" x14ac:dyDescent="0.25">
      <c r="A1055" s="13">
        <f t="shared" si="16"/>
        <v>984</v>
      </c>
      <c r="B1055" s="10">
        <v>1230646</v>
      </c>
      <c r="C1055" s="10">
        <v>481778</v>
      </c>
      <c r="D1055" s="2" t="s">
        <v>1279</v>
      </c>
      <c r="E1055" s="10">
        <f>IFERROR(VLOOKUP(B1055,[1]Лист2!C$1:F$65536,4,0),"")</f>
        <v>2</v>
      </c>
      <c r="F1055" s="11">
        <v>2750</v>
      </c>
      <c r="G1055" s="12">
        <v>7.0000000000000007E-2</v>
      </c>
    </row>
    <row r="1056" spans="1:7" s="2" customFormat="1" ht="105" x14ac:dyDescent="0.25">
      <c r="A1056" s="13">
        <f t="shared" si="16"/>
        <v>985</v>
      </c>
      <c r="B1056" s="10">
        <v>1230654</v>
      </c>
      <c r="C1056" s="10" t="s">
        <v>304</v>
      </c>
      <c r="D1056" s="2" t="s">
        <v>383</v>
      </c>
      <c r="E1056" s="10">
        <f>IFERROR(VLOOKUP(B1056,[1]Лист2!C$1:F$65536,4,0),"")</f>
        <v>1</v>
      </c>
      <c r="F1056" s="11">
        <v>465.3</v>
      </c>
      <c r="G1056" s="12">
        <v>7.0000000000000007E-2</v>
      </c>
    </row>
    <row r="1057" spans="1:7" s="2" customFormat="1" ht="105" x14ac:dyDescent="0.25">
      <c r="A1057" s="13">
        <f t="shared" si="16"/>
        <v>986</v>
      </c>
      <c r="B1057" s="10">
        <v>1230675</v>
      </c>
      <c r="C1057" s="10"/>
      <c r="D1057" s="2" t="s">
        <v>2308</v>
      </c>
      <c r="E1057" s="10">
        <f>IFERROR(VLOOKUP(B1057,[1]Лист2!C$1:F$65536,4,0),"")</f>
        <v>12</v>
      </c>
      <c r="F1057" s="11">
        <v>517.03</v>
      </c>
      <c r="G1057" s="12">
        <v>7.0000000000000007E-2</v>
      </c>
    </row>
    <row r="1058" spans="1:7" s="2" customFormat="1" x14ac:dyDescent="0.25">
      <c r="A1058" s="13" t="str">
        <f t="shared" si="16"/>
        <v/>
      </c>
      <c r="B1058" s="10"/>
      <c r="C1058" s="10" t="s">
        <v>304</v>
      </c>
      <c r="D1058" s="2" t="s">
        <v>79</v>
      </c>
      <c r="E1058" s="10" t="str">
        <f>IFERROR(VLOOKUP(B1058,[1]Лист2!C$1:F$65536,4,0),"")</f>
        <v/>
      </c>
      <c r="F1058" s="11"/>
      <c r="G1058" s="12"/>
    </row>
    <row r="1059" spans="1:7" s="2" customFormat="1" ht="90" x14ac:dyDescent="0.25">
      <c r="A1059" s="13">
        <f t="shared" si="16"/>
        <v>987</v>
      </c>
      <c r="B1059" s="10">
        <v>1230312</v>
      </c>
      <c r="C1059" s="10"/>
      <c r="D1059" s="2" t="s">
        <v>2253</v>
      </c>
      <c r="E1059" s="10">
        <f>IFERROR(VLOOKUP(B1059,[1]Лист2!C$1:F$65536,4,0),"")</f>
        <v>5</v>
      </c>
      <c r="F1059" s="11">
        <v>212.07</v>
      </c>
      <c r="G1059" s="12">
        <v>7.0000000000000007E-2</v>
      </c>
    </row>
    <row r="1060" spans="1:7" s="2" customFormat="1" ht="165" x14ac:dyDescent="0.25">
      <c r="A1060" s="13">
        <f t="shared" si="16"/>
        <v>988</v>
      </c>
      <c r="B1060" s="10">
        <v>1230304</v>
      </c>
      <c r="C1060" s="10">
        <v>188344</v>
      </c>
      <c r="D1060" s="2" t="s">
        <v>1280</v>
      </c>
      <c r="E1060" s="10">
        <f>IFERROR(VLOOKUP(B1060,[1]Лист2!C$1:F$65536,4,0),"")</f>
        <v>7</v>
      </c>
      <c r="F1060" s="11">
        <v>395.8</v>
      </c>
      <c r="G1060" s="12">
        <v>7.0000000000000007E-2</v>
      </c>
    </row>
    <row r="1061" spans="1:7" s="2" customFormat="1" ht="135" x14ac:dyDescent="0.25">
      <c r="A1061" s="13">
        <f t="shared" si="16"/>
        <v>989</v>
      </c>
      <c r="B1061" s="10">
        <v>1230301</v>
      </c>
      <c r="C1061" s="10">
        <v>188346</v>
      </c>
      <c r="D1061" s="2" t="s">
        <v>1281</v>
      </c>
      <c r="E1061" s="10">
        <f>IFERROR(VLOOKUP(B1061,[1]Лист2!C$1:F$65536,4,0),"")</f>
        <v>8</v>
      </c>
      <c r="F1061" s="11">
        <v>362.18</v>
      </c>
      <c r="G1061" s="12">
        <v>7.0000000000000007E-2</v>
      </c>
    </row>
    <row r="1062" spans="1:7" s="2" customFormat="1" ht="165" x14ac:dyDescent="0.25">
      <c r="A1062" s="13">
        <f t="shared" si="16"/>
        <v>990</v>
      </c>
      <c r="B1062" s="10">
        <v>1230305</v>
      </c>
      <c r="C1062" s="10">
        <v>188343</v>
      </c>
      <c r="D1062" s="2" t="s">
        <v>1282</v>
      </c>
      <c r="E1062" s="10">
        <f>IFERROR(VLOOKUP(B1062,[1]Лист2!C$1:F$65536,4,0),"")</f>
        <v>6</v>
      </c>
      <c r="F1062" s="11">
        <v>420.12</v>
      </c>
      <c r="G1062" s="12">
        <v>7.0000000000000007E-2</v>
      </c>
    </row>
    <row r="1063" spans="1:7" s="2" customFormat="1" ht="135" x14ac:dyDescent="0.25">
      <c r="A1063" s="13">
        <f t="shared" si="16"/>
        <v>991</v>
      </c>
      <c r="B1063" s="10">
        <v>1230302</v>
      </c>
      <c r="C1063" s="10">
        <v>272872</v>
      </c>
      <c r="D1063" s="2" t="s">
        <v>1283</v>
      </c>
      <c r="E1063" s="10">
        <f>IFERROR(VLOOKUP(B1063,[1]Лист2!C$1:F$65536,4,0),"")</f>
        <v>10</v>
      </c>
      <c r="F1063" s="11">
        <v>393.95</v>
      </c>
      <c r="G1063" s="12">
        <v>7.0000000000000007E-2</v>
      </c>
    </row>
    <row r="1064" spans="1:7" s="2" customFormat="1" ht="120" x14ac:dyDescent="0.25">
      <c r="A1064" s="13">
        <f t="shared" si="16"/>
        <v>992</v>
      </c>
      <c r="B1064" s="10">
        <v>1230303</v>
      </c>
      <c r="C1064" s="10">
        <v>188345</v>
      </c>
      <c r="D1064" s="2" t="s">
        <v>1284</v>
      </c>
      <c r="E1064" s="10">
        <f>IFERROR(VLOOKUP(B1064,[1]Лист2!C$1:F$65536,4,0),"")</f>
        <v>8</v>
      </c>
      <c r="F1064" s="11">
        <v>309.57</v>
      </c>
      <c r="G1064" s="12">
        <v>7.0000000000000007E-2</v>
      </c>
    </row>
    <row r="1065" spans="1:7" s="2" customFormat="1" ht="75" x14ac:dyDescent="0.25">
      <c r="A1065" s="13">
        <f t="shared" si="16"/>
        <v>993</v>
      </c>
      <c r="B1065" s="10">
        <v>1230308</v>
      </c>
      <c r="C1065" s="10">
        <v>481523</v>
      </c>
      <c r="D1065" s="2" t="s">
        <v>1285</v>
      </c>
      <c r="E1065" s="10">
        <f>IFERROR(VLOOKUP(B1065,[1]Лист2!C$1:F$65536,4,0),"")</f>
        <v>10</v>
      </c>
      <c r="F1065" s="11">
        <v>175.69</v>
      </c>
      <c r="G1065" s="12">
        <v>7.0000000000000007E-2</v>
      </c>
    </row>
    <row r="1066" spans="1:7" s="2" customFormat="1" ht="75" x14ac:dyDescent="0.25">
      <c r="A1066" s="13">
        <f t="shared" si="16"/>
        <v>994</v>
      </c>
      <c r="B1066" s="10">
        <v>1230309</v>
      </c>
      <c r="C1066" s="10">
        <v>481528</v>
      </c>
      <c r="D1066" s="2" t="s">
        <v>1286</v>
      </c>
      <c r="E1066" s="10">
        <f>IFERROR(VLOOKUP(B1066,[1]Лист2!C$1:F$65536,4,0),"")</f>
        <v>18</v>
      </c>
      <c r="F1066" s="11">
        <v>116.72</v>
      </c>
      <c r="G1066" s="12">
        <v>7.0000000000000007E-2</v>
      </c>
    </row>
    <row r="1067" spans="1:7" s="2" customFormat="1" ht="90" x14ac:dyDescent="0.25">
      <c r="A1067" s="13">
        <f t="shared" si="16"/>
        <v>995</v>
      </c>
      <c r="B1067" s="10">
        <v>1230306</v>
      </c>
      <c r="C1067" s="10">
        <v>481534</v>
      </c>
      <c r="D1067" s="2" t="s">
        <v>1287</v>
      </c>
      <c r="E1067" s="10">
        <f>IFERROR(VLOOKUP(B1067,[1]Лист2!C$1:F$65536,4,0),"")</f>
        <v>20</v>
      </c>
      <c r="F1067" s="11">
        <v>114.32</v>
      </c>
      <c r="G1067" s="12">
        <v>7.0000000000000007E-2</v>
      </c>
    </row>
    <row r="1068" spans="1:7" s="2" customFormat="1" ht="195" x14ac:dyDescent="0.25">
      <c r="A1068" s="13">
        <f t="shared" si="16"/>
        <v>996</v>
      </c>
      <c r="B1068" s="10">
        <v>1230313</v>
      </c>
      <c r="C1068" s="10" t="s">
        <v>304</v>
      </c>
      <c r="D1068" s="2" t="s">
        <v>2309</v>
      </c>
      <c r="E1068" s="10">
        <f>IFERROR(VLOOKUP(B1068,[1]Лист2!C$1:F$65536,4,0),"")</f>
        <v>6</v>
      </c>
      <c r="F1068" s="11">
        <v>457</v>
      </c>
      <c r="G1068" s="12">
        <v>7.0000000000000007E-2</v>
      </c>
    </row>
    <row r="1069" spans="1:7" s="2" customFormat="1" ht="75" x14ac:dyDescent="0.25">
      <c r="A1069" s="13">
        <f t="shared" si="16"/>
        <v>997</v>
      </c>
      <c r="B1069" s="10">
        <v>1230307</v>
      </c>
      <c r="C1069" s="10">
        <v>481530</v>
      </c>
      <c r="D1069" s="2" t="s">
        <v>1288</v>
      </c>
      <c r="E1069" s="10">
        <f>IFERROR(VLOOKUP(B1069,[1]Лист2!C$1:F$65536,4,0),"")</f>
        <v>18</v>
      </c>
      <c r="F1069" s="11">
        <v>107.7</v>
      </c>
      <c r="G1069" s="12">
        <v>7.0000000000000007E-2</v>
      </c>
    </row>
    <row r="1070" spans="1:7" s="2" customFormat="1" x14ac:dyDescent="0.25">
      <c r="A1070" s="13" t="str">
        <f t="shared" si="16"/>
        <v/>
      </c>
      <c r="B1070" s="10"/>
      <c r="C1070" s="10" t="s">
        <v>304</v>
      </c>
      <c r="D1070" s="2" t="s">
        <v>80</v>
      </c>
      <c r="E1070" s="10" t="str">
        <f>IFERROR(VLOOKUP(B1070,[1]Лист2!C$1:F$65536,4,0),"")</f>
        <v/>
      </c>
      <c r="F1070" s="11"/>
      <c r="G1070" s="12"/>
    </row>
    <row r="1071" spans="1:7" s="2" customFormat="1" ht="45" x14ac:dyDescent="0.25">
      <c r="A1071" s="13">
        <f t="shared" si="16"/>
        <v>998</v>
      </c>
      <c r="B1071" s="10">
        <v>1230415</v>
      </c>
      <c r="C1071" s="10">
        <v>380981</v>
      </c>
      <c r="D1071" s="2" t="s">
        <v>2310</v>
      </c>
      <c r="E1071" s="10">
        <f>IFERROR(VLOOKUP(B1071,[1]Лист2!C$1:F$65536,4,0),"")</f>
        <v>5</v>
      </c>
      <c r="F1071" s="11">
        <v>877.38</v>
      </c>
      <c r="G1071" s="12">
        <v>7.0000000000000007E-2</v>
      </c>
    </row>
    <row r="1072" spans="1:7" s="2" customFormat="1" ht="150" x14ac:dyDescent="0.25">
      <c r="A1072" s="13">
        <f t="shared" si="16"/>
        <v>999</v>
      </c>
      <c r="B1072" s="10">
        <v>1230434</v>
      </c>
      <c r="C1072" s="10">
        <v>481125</v>
      </c>
      <c r="D1072" s="2" t="s">
        <v>1289</v>
      </c>
      <c r="E1072" s="10">
        <f>IFERROR(VLOOKUP(B1072,[1]Лист2!C$1:F$65536,4,0),"")</f>
        <v>8</v>
      </c>
      <c r="F1072" s="11">
        <v>400.72</v>
      </c>
      <c r="G1072" s="12">
        <v>7.0000000000000007E-2</v>
      </c>
    </row>
    <row r="1073" spans="1:7" s="2" customFormat="1" ht="165" x14ac:dyDescent="0.25">
      <c r="A1073" s="13">
        <f t="shared" si="16"/>
        <v>1000</v>
      </c>
      <c r="B1073" s="10">
        <v>1230432</v>
      </c>
      <c r="C1073" s="10">
        <v>481543</v>
      </c>
      <c r="D1073" s="2" t="s">
        <v>1290</v>
      </c>
      <c r="E1073" s="10">
        <f>IFERROR(VLOOKUP(B1073,[1]Лист2!C$1:F$65536,4,0),"")</f>
        <v>5</v>
      </c>
      <c r="F1073" s="11">
        <v>417.58</v>
      </c>
      <c r="G1073" s="12">
        <v>7.0000000000000007E-2</v>
      </c>
    </row>
    <row r="1074" spans="1:7" s="2" customFormat="1" ht="165" x14ac:dyDescent="0.25">
      <c r="A1074" s="13">
        <f t="shared" si="16"/>
        <v>1001</v>
      </c>
      <c r="B1074" s="10">
        <v>1230407</v>
      </c>
      <c r="C1074" s="10">
        <v>481812</v>
      </c>
      <c r="D1074" s="2" t="s">
        <v>1291</v>
      </c>
      <c r="E1074" s="10">
        <f>IFERROR(VLOOKUP(B1074,[1]Лист2!C$1:F$65536,4,0),"")</f>
        <v>6</v>
      </c>
      <c r="F1074" s="11">
        <v>529.09</v>
      </c>
      <c r="G1074" s="12">
        <v>7.0000000000000007E-2</v>
      </c>
    </row>
    <row r="1075" spans="1:7" s="2" customFormat="1" ht="195" x14ac:dyDescent="0.25">
      <c r="A1075" s="13">
        <f t="shared" si="16"/>
        <v>1002</v>
      </c>
      <c r="B1075" s="10">
        <v>1230405</v>
      </c>
      <c r="C1075" s="10">
        <v>380892</v>
      </c>
      <c r="D1075" s="2" t="s">
        <v>1292</v>
      </c>
      <c r="E1075" s="10">
        <f>IFERROR(VLOOKUP(B1075,[1]Лист2!C$1:F$65536,4,0),"")</f>
        <v>5</v>
      </c>
      <c r="F1075" s="11">
        <v>568.32000000000005</v>
      </c>
      <c r="G1075" s="12">
        <v>7.0000000000000007E-2</v>
      </c>
    </row>
    <row r="1076" spans="1:7" s="2" customFormat="1" ht="195" x14ac:dyDescent="0.25">
      <c r="A1076" s="13">
        <f t="shared" si="16"/>
        <v>1003</v>
      </c>
      <c r="B1076" s="10">
        <v>1230403</v>
      </c>
      <c r="C1076" s="10">
        <v>272873</v>
      </c>
      <c r="D1076" s="2" t="s">
        <v>1293</v>
      </c>
      <c r="E1076" s="10">
        <f>IFERROR(VLOOKUP(B1076,[1]Лист2!C$1:F$65536,4,0),"")</f>
        <v>5</v>
      </c>
      <c r="F1076" s="11">
        <v>901.41</v>
      </c>
      <c r="G1076" s="12">
        <v>7.0000000000000007E-2</v>
      </c>
    </row>
    <row r="1077" spans="1:7" s="2" customFormat="1" ht="165" x14ac:dyDescent="0.25">
      <c r="A1077" s="13">
        <f t="shared" si="16"/>
        <v>1004</v>
      </c>
      <c r="B1077" s="10">
        <v>1230401</v>
      </c>
      <c r="C1077" s="10">
        <v>225102</v>
      </c>
      <c r="D1077" s="2" t="s">
        <v>1294</v>
      </c>
      <c r="E1077" s="10">
        <f>IFERROR(VLOOKUP(B1077,[1]Лист2!C$1:F$65536,4,0),"")</f>
        <v>6</v>
      </c>
      <c r="F1077" s="11">
        <v>862.26</v>
      </c>
      <c r="G1077" s="12">
        <v>7.0000000000000007E-2</v>
      </c>
    </row>
    <row r="1078" spans="1:7" s="2" customFormat="1" ht="165" x14ac:dyDescent="0.25">
      <c r="A1078" s="13">
        <f t="shared" si="16"/>
        <v>1005</v>
      </c>
      <c r="B1078" s="10">
        <v>1230427</v>
      </c>
      <c r="C1078" s="10">
        <v>225102</v>
      </c>
      <c r="D1078" s="2" t="s">
        <v>1295</v>
      </c>
      <c r="E1078" s="10"/>
      <c r="F1078" s="11">
        <v>360.11</v>
      </c>
      <c r="G1078" s="12">
        <v>7.0000000000000007E-2</v>
      </c>
    </row>
    <row r="1079" spans="1:7" s="2" customFormat="1" ht="90" x14ac:dyDescent="0.25">
      <c r="A1079" s="13">
        <f t="shared" si="16"/>
        <v>1006</v>
      </c>
      <c r="B1079" s="10">
        <v>1230402</v>
      </c>
      <c r="C1079" s="10">
        <v>253622</v>
      </c>
      <c r="D1079" s="2" t="s">
        <v>1296</v>
      </c>
      <c r="E1079" s="10">
        <f>IFERROR(VLOOKUP(B1079,[1]Лист2!C$1:F$65536,4,0),"")</f>
        <v>10</v>
      </c>
      <c r="F1079" s="11">
        <v>262.98</v>
      </c>
      <c r="G1079" s="12">
        <v>7.0000000000000007E-2</v>
      </c>
    </row>
    <row r="1080" spans="1:7" s="2" customFormat="1" ht="165" x14ac:dyDescent="0.25">
      <c r="A1080" s="13">
        <f t="shared" si="16"/>
        <v>1007</v>
      </c>
      <c r="B1080" s="10">
        <v>1230406</v>
      </c>
      <c r="C1080" s="10">
        <v>272875</v>
      </c>
      <c r="D1080" s="2" t="s">
        <v>1297</v>
      </c>
      <c r="E1080" s="10">
        <f>IFERROR(VLOOKUP(B1080,[1]Лист2!C$1:F$65536,4,0),"")</f>
        <v>6</v>
      </c>
      <c r="F1080" s="11">
        <v>965.24</v>
      </c>
      <c r="G1080" s="12">
        <v>7.0000000000000007E-2</v>
      </c>
    </row>
    <row r="1081" spans="1:7" s="2" customFormat="1" ht="165" x14ac:dyDescent="0.25">
      <c r="A1081" s="13">
        <f t="shared" si="16"/>
        <v>1008</v>
      </c>
      <c r="B1081" s="10">
        <v>1230426</v>
      </c>
      <c r="C1081" s="10">
        <v>272875</v>
      </c>
      <c r="D1081" s="2" t="s">
        <v>1298</v>
      </c>
      <c r="E1081" s="10">
        <f>IFERROR(VLOOKUP(B1081,[1]Лист2!C$1:F$65536,4,0),"")</f>
        <v>6</v>
      </c>
      <c r="F1081" s="11">
        <v>499.1</v>
      </c>
      <c r="G1081" s="12">
        <v>7.0000000000000007E-2</v>
      </c>
    </row>
    <row r="1082" spans="1:7" s="2" customFormat="1" ht="105" x14ac:dyDescent="0.25">
      <c r="A1082" s="13">
        <f t="shared" si="16"/>
        <v>1009</v>
      </c>
      <c r="B1082" s="10">
        <v>1230412</v>
      </c>
      <c r="C1082" s="10">
        <v>272879</v>
      </c>
      <c r="D1082" s="2" t="s">
        <v>1299</v>
      </c>
      <c r="E1082" s="10">
        <f>IFERROR(VLOOKUP(B1082,[1]Лист2!C$1:F$65536,4,0),"")</f>
        <v>8</v>
      </c>
      <c r="F1082" s="11">
        <v>685.86</v>
      </c>
      <c r="G1082" s="12">
        <v>7.0000000000000007E-2</v>
      </c>
    </row>
    <row r="1083" spans="1:7" s="2" customFormat="1" ht="120" x14ac:dyDescent="0.25">
      <c r="A1083" s="13">
        <f t="shared" si="16"/>
        <v>1010</v>
      </c>
      <c r="B1083" s="10">
        <v>1230420</v>
      </c>
      <c r="C1083" s="10">
        <v>404038</v>
      </c>
      <c r="D1083" s="2" t="s">
        <v>1300</v>
      </c>
      <c r="E1083" s="10"/>
      <c r="F1083" s="11">
        <v>718.81</v>
      </c>
      <c r="G1083" s="12">
        <v>7.0000000000000007E-2</v>
      </c>
    </row>
    <row r="1084" spans="1:7" s="2" customFormat="1" ht="105" x14ac:dyDescent="0.25">
      <c r="A1084" s="13">
        <f t="shared" si="16"/>
        <v>1011</v>
      </c>
      <c r="B1084" s="10">
        <v>1230430</v>
      </c>
      <c r="C1084" s="10">
        <v>481804</v>
      </c>
      <c r="D1084" s="2" t="s">
        <v>1301</v>
      </c>
      <c r="E1084" s="10">
        <f>IFERROR(VLOOKUP(B1084,[1]Лист2!C$1:F$65536,4,0),"")</f>
        <v>10</v>
      </c>
      <c r="F1084" s="11">
        <v>234.21</v>
      </c>
      <c r="G1084" s="12">
        <v>7.0000000000000007E-2</v>
      </c>
    </row>
    <row r="1085" spans="1:7" s="2" customFormat="1" ht="165" x14ac:dyDescent="0.25">
      <c r="A1085" s="13">
        <f t="shared" si="16"/>
        <v>1012</v>
      </c>
      <c r="B1085" s="10">
        <v>1230431</v>
      </c>
      <c r="C1085" s="10">
        <v>481806</v>
      </c>
      <c r="D1085" s="2" t="s">
        <v>1302</v>
      </c>
      <c r="E1085" s="10">
        <f>IFERROR(VLOOKUP(B1085,[1]Лист2!C$1:F$65536,4,0),"")</f>
        <v>8</v>
      </c>
      <c r="F1085" s="11">
        <v>324.18</v>
      </c>
      <c r="G1085" s="12">
        <v>7.0000000000000007E-2</v>
      </c>
    </row>
    <row r="1086" spans="1:7" s="2" customFormat="1" ht="75" x14ac:dyDescent="0.25">
      <c r="A1086" s="13">
        <f t="shared" si="16"/>
        <v>1013</v>
      </c>
      <c r="B1086" s="10">
        <v>1230435</v>
      </c>
      <c r="C1086" s="10">
        <v>481852</v>
      </c>
      <c r="D1086" s="2" t="s">
        <v>1303</v>
      </c>
      <c r="E1086" s="10">
        <f>IFERROR(VLOOKUP(B1086,[1]Лист2!C$1:F$65536,4,0),"")</f>
        <v>15</v>
      </c>
      <c r="F1086" s="11">
        <v>121.54</v>
      </c>
      <c r="G1086" s="12">
        <v>7.0000000000000007E-2</v>
      </c>
    </row>
    <row r="1087" spans="1:7" s="2" customFormat="1" ht="30" x14ac:dyDescent="0.25">
      <c r="A1087" s="13">
        <f t="shared" si="16"/>
        <v>1014</v>
      </c>
      <c r="B1087" s="10">
        <v>1230418</v>
      </c>
      <c r="C1087" s="10">
        <v>404039</v>
      </c>
      <c r="D1087" s="2" t="s">
        <v>2311</v>
      </c>
      <c r="E1087" s="10">
        <f>IFERROR(VLOOKUP(B1087,[1]Лист2!C$1:F$65536,4,0),"")</f>
        <v>6</v>
      </c>
      <c r="F1087" s="11">
        <v>398.01</v>
      </c>
      <c r="G1087" s="12">
        <v>7.0000000000000007E-2</v>
      </c>
    </row>
    <row r="1088" spans="1:7" s="2" customFormat="1" ht="30" x14ac:dyDescent="0.25">
      <c r="A1088" s="13">
        <f t="shared" si="16"/>
        <v>1015</v>
      </c>
      <c r="B1088" s="10">
        <v>1230422</v>
      </c>
      <c r="C1088" s="10">
        <v>481854</v>
      </c>
      <c r="D1088" s="2" t="s">
        <v>2312</v>
      </c>
      <c r="E1088" s="10">
        <f>IFERROR(VLOOKUP(B1088,[1]Лист2!C$1:F$65536,4,0),"")</f>
        <v>6</v>
      </c>
      <c r="F1088" s="11">
        <v>357.72</v>
      </c>
      <c r="G1088" s="12">
        <v>7.0000000000000007E-2</v>
      </c>
    </row>
    <row r="1089" spans="1:7" s="2" customFormat="1" ht="120" x14ac:dyDescent="0.25">
      <c r="A1089" s="13">
        <f t="shared" si="16"/>
        <v>1016</v>
      </c>
      <c r="B1089" s="10">
        <v>1230425</v>
      </c>
      <c r="C1089" s="10">
        <v>481856</v>
      </c>
      <c r="D1089" s="2" t="s">
        <v>1304</v>
      </c>
      <c r="E1089" s="10">
        <f>IFERROR(VLOOKUP(B1089,[1]Лист2!C$1:F$65536,4,0),"")</f>
        <v>8</v>
      </c>
      <c r="F1089" s="11">
        <v>424.55</v>
      </c>
      <c r="G1089" s="12">
        <v>7.0000000000000007E-2</v>
      </c>
    </row>
    <row r="1090" spans="1:7" s="2" customFormat="1" ht="90" x14ac:dyDescent="0.25">
      <c r="A1090" s="13">
        <f t="shared" si="16"/>
        <v>1017</v>
      </c>
      <c r="B1090" s="10">
        <v>1230437</v>
      </c>
      <c r="C1090" s="10">
        <v>481860</v>
      </c>
      <c r="D1090" s="2" t="s">
        <v>1305</v>
      </c>
      <c r="E1090" s="10">
        <f>IFERROR(VLOOKUP(B1090,[1]Лист2!C$1:F$65536,4,0),"")</f>
        <v>1</v>
      </c>
      <c r="F1090" s="11">
        <v>353.56</v>
      </c>
      <c r="G1090" s="12">
        <v>7.0000000000000007E-2</v>
      </c>
    </row>
    <row r="1091" spans="1:7" s="2" customFormat="1" ht="120" x14ac:dyDescent="0.25">
      <c r="A1091" s="13">
        <f t="shared" si="16"/>
        <v>1018</v>
      </c>
      <c r="B1091" s="10">
        <v>1230413</v>
      </c>
      <c r="C1091" s="10">
        <v>380984</v>
      </c>
      <c r="D1091" s="2" t="s">
        <v>1306</v>
      </c>
      <c r="E1091" s="10">
        <f>IFERROR(VLOOKUP(B1091,[1]Лист2!C$1:F$65536,4,0),"")</f>
        <v>10</v>
      </c>
      <c r="F1091" s="11">
        <v>282.18</v>
      </c>
      <c r="G1091" s="12">
        <v>7.0000000000000007E-2</v>
      </c>
    </row>
    <row r="1092" spans="1:7" s="2" customFormat="1" ht="210" x14ac:dyDescent="0.25">
      <c r="A1092" s="13">
        <f t="shared" si="16"/>
        <v>1019</v>
      </c>
      <c r="B1092" s="10">
        <v>1230414</v>
      </c>
      <c r="C1092" s="10">
        <v>380986</v>
      </c>
      <c r="D1092" s="2" t="s">
        <v>1307</v>
      </c>
      <c r="E1092" s="10">
        <f>IFERROR(VLOOKUP(B1092,[1]Лист2!C$1:F$65536,4,0),"")</f>
        <v>4</v>
      </c>
      <c r="F1092" s="11">
        <v>781.97</v>
      </c>
      <c r="G1092" s="12">
        <v>7.0000000000000007E-2</v>
      </c>
    </row>
    <row r="1093" spans="1:7" s="2" customFormat="1" ht="180" x14ac:dyDescent="0.25">
      <c r="A1093" s="13">
        <f t="shared" si="16"/>
        <v>1020</v>
      </c>
      <c r="B1093" s="10">
        <v>1230417</v>
      </c>
      <c r="C1093" s="10">
        <v>404040</v>
      </c>
      <c r="D1093" s="2" t="s">
        <v>1308</v>
      </c>
      <c r="E1093" s="10">
        <f>IFERROR(VLOOKUP(B1093,[1]Лист2!C$1:F$65536,4,0),"")</f>
        <v>2</v>
      </c>
      <c r="F1093" s="11">
        <v>1149.82</v>
      </c>
      <c r="G1093" s="12">
        <v>7.0000000000000007E-2</v>
      </c>
    </row>
    <row r="1094" spans="1:7" s="2" customFormat="1" ht="180" x14ac:dyDescent="0.25">
      <c r="A1094" s="13">
        <f t="shared" si="16"/>
        <v>1021</v>
      </c>
      <c r="B1094" s="10">
        <v>1230421</v>
      </c>
      <c r="C1094" s="10">
        <v>436028</v>
      </c>
      <c r="D1094" s="2" t="s">
        <v>1309</v>
      </c>
      <c r="E1094" s="10">
        <f>IFERROR(VLOOKUP(B1094,[1]Лист2!C$1:F$65536,4,0),"")</f>
        <v>2</v>
      </c>
      <c r="F1094" s="11">
        <v>765.13</v>
      </c>
      <c r="G1094" s="12">
        <v>7.0000000000000007E-2</v>
      </c>
    </row>
    <row r="1095" spans="1:7" s="2" customFormat="1" ht="135" x14ac:dyDescent="0.25">
      <c r="A1095" s="13">
        <f t="shared" si="16"/>
        <v>1022</v>
      </c>
      <c r="B1095" s="10">
        <v>1230409</v>
      </c>
      <c r="C1095" s="10">
        <v>272876</v>
      </c>
      <c r="D1095" s="2" t="s">
        <v>1310</v>
      </c>
      <c r="E1095" s="10">
        <f>IFERROR(VLOOKUP(B1095,[1]Лист2!C$1:F$65536,4,0),"")</f>
        <v>8</v>
      </c>
      <c r="F1095" s="11">
        <v>372.35</v>
      </c>
      <c r="G1095" s="12">
        <v>7.0000000000000007E-2</v>
      </c>
    </row>
    <row r="1096" spans="1:7" s="2" customFormat="1" ht="210" x14ac:dyDescent="0.25">
      <c r="A1096" s="13">
        <f t="shared" si="16"/>
        <v>1023</v>
      </c>
      <c r="B1096" s="10">
        <v>1230410</v>
      </c>
      <c r="C1096" s="10">
        <v>272877</v>
      </c>
      <c r="D1096" s="2" t="s">
        <v>1311</v>
      </c>
      <c r="E1096" s="10">
        <f>IFERROR(VLOOKUP(B1096,[1]Лист2!C$1:F$65536,4,0),"")</f>
        <v>4</v>
      </c>
      <c r="F1096" s="11">
        <v>545.44000000000005</v>
      </c>
      <c r="G1096" s="12">
        <v>7.0000000000000007E-2</v>
      </c>
    </row>
    <row r="1097" spans="1:7" s="2" customFormat="1" ht="165" x14ac:dyDescent="0.25">
      <c r="A1097" s="13">
        <f t="shared" si="16"/>
        <v>1024</v>
      </c>
      <c r="B1097" s="10">
        <v>1230411</v>
      </c>
      <c r="C1097" s="10">
        <v>272878</v>
      </c>
      <c r="D1097" s="2" t="s">
        <v>1312</v>
      </c>
      <c r="E1097" s="10">
        <f>IFERROR(VLOOKUP(B1097,[1]Лист2!C$1:F$65536,4,0),"")</f>
        <v>6</v>
      </c>
      <c r="F1097" s="11">
        <v>782.76</v>
      </c>
      <c r="G1097" s="12">
        <v>7.0000000000000007E-2</v>
      </c>
    </row>
    <row r="1098" spans="1:7" s="2" customFormat="1" ht="270" x14ac:dyDescent="0.25">
      <c r="A1098" s="13">
        <f t="shared" si="16"/>
        <v>1025</v>
      </c>
      <c r="B1098" s="10">
        <v>1230433</v>
      </c>
      <c r="C1098" s="10">
        <v>481814</v>
      </c>
      <c r="D1098" s="2" t="s">
        <v>1313</v>
      </c>
      <c r="E1098" s="10">
        <f>IFERROR(VLOOKUP(B1098,[1]Лист2!C$1:F$65536,4,0),"")</f>
        <v>3</v>
      </c>
      <c r="F1098" s="11">
        <v>1061.3599999999999</v>
      </c>
      <c r="G1098" s="12">
        <v>7.0000000000000007E-2</v>
      </c>
    </row>
    <row r="1099" spans="1:7" s="2" customFormat="1" ht="120" x14ac:dyDescent="0.25">
      <c r="A1099" s="13">
        <f t="shared" si="16"/>
        <v>1026</v>
      </c>
      <c r="B1099" s="10">
        <v>1230423</v>
      </c>
      <c r="C1099" s="10">
        <v>481816</v>
      </c>
      <c r="D1099" s="2" t="s">
        <v>1314</v>
      </c>
      <c r="E1099" s="10">
        <f>IFERROR(VLOOKUP(B1099,[1]Лист2!C$1:F$65536,4,0),"")</f>
        <v>8</v>
      </c>
      <c r="F1099" s="11">
        <v>410.64</v>
      </c>
      <c r="G1099" s="12">
        <v>7.0000000000000007E-2</v>
      </c>
    </row>
    <row r="1100" spans="1:7" s="2" customFormat="1" ht="210" x14ac:dyDescent="0.25">
      <c r="A1100" s="13">
        <f t="shared" si="16"/>
        <v>1027</v>
      </c>
      <c r="B1100" s="10">
        <v>1230424</v>
      </c>
      <c r="C1100" s="10">
        <v>481833</v>
      </c>
      <c r="D1100" s="2" t="s">
        <v>1315</v>
      </c>
      <c r="E1100" s="10">
        <f>IFERROR(VLOOKUP(B1100,[1]Лист2!C$1:F$65536,4,0),"")</f>
        <v>4</v>
      </c>
      <c r="F1100" s="11">
        <v>701.26</v>
      </c>
      <c r="G1100" s="12">
        <v>7.0000000000000007E-2</v>
      </c>
    </row>
    <row r="1101" spans="1:7" s="2" customFormat="1" ht="210" x14ac:dyDescent="0.25">
      <c r="A1101" s="13">
        <f t="shared" ref="A1101:A1164" si="17">IF(B1101&gt;1,IF(B1100&gt;1,A1100+1,IF(B1099&gt;1,A1099+1,IF(B1098&gt;1,A1098+1,A1097+1))),"")</f>
        <v>1028</v>
      </c>
      <c r="B1101" s="10">
        <v>1230428</v>
      </c>
      <c r="C1101" s="10">
        <v>481836</v>
      </c>
      <c r="D1101" s="2" t="s">
        <v>1316</v>
      </c>
      <c r="E1101" s="10">
        <f>IFERROR(VLOOKUP(B1101,[1]Лист2!C$1:F$65536,4,0),"")</f>
        <v>4</v>
      </c>
      <c r="F1101" s="11">
        <v>549.63</v>
      </c>
      <c r="G1101" s="12">
        <v>7.0000000000000007E-2</v>
      </c>
    </row>
    <row r="1102" spans="1:7" s="2" customFormat="1" ht="120" x14ac:dyDescent="0.25">
      <c r="A1102" s="13">
        <f t="shared" si="17"/>
        <v>1029</v>
      </c>
      <c r="B1102" s="10">
        <v>1230429</v>
      </c>
      <c r="C1102" s="10">
        <v>481820</v>
      </c>
      <c r="D1102" s="2" t="s">
        <v>1317</v>
      </c>
      <c r="E1102" s="10">
        <f>IFERROR(VLOOKUP(B1102,[1]Лист2!C$1:F$65536,4,0),"")</f>
        <v>8</v>
      </c>
      <c r="F1102" s="11">
        <v>262.12</v>
      </c>
      <c r="G1102" s="12">
        <v>7.0000000000000007E-2</v>
      </c>
    </row>
    <row r="1103" spans="1:7" s="2" customFormat="1" ht="135" x14ac:dyDescent="0.25">
      <c r="A1103" s="13">
        <f t="shared" si="17"/>
        <v>1030</v>
      </c>
      <c r="B1103" s="10">
        <v>1230436</v>
      </c>
      <c r="C1103" s="10">
        <v>481821</v>
      </c>
      <c r="D1103" s="2" t="s">
        <v>1318</v>
      </c>
      <c r="E1103" s="10">
        <f>IFERROR(VLOOKUP(B1103,[1]Лист2!C$1:F$65536,4,0),"")</f>
        <v>8</v>
      </c>
      <c r="F1103" s="11">
        <v>277.98</v>
      </c>
      <c r="G1103" s="12">
        <v>7.0000000000000007E-2</v>
      </c>
    </row>
    <row r="1104" spans="1:7" s="2" customFormat="1" ht="30" x14ac:dyDescent="0.25">
      <c r="A1104" s="13">
        <f t="shared" si="17"/>
        <v>1031</v>
      </c>
      <c r="B1104" s="10">
        <v>1230416</v>
      </c>
      <c r="C1104" s="10">
        <v>380995</v>
      </c>
      <c r="D1104" s="2" t="s">
        <v>2313</v>
      </c>
      <c r="E1104" s="10">
        <f>IFERROR(VLOOKUP(B1104,[1]Лист2!C$1:F$65536,4,0),"")</f>
        <v>6</v>
      </c>
      <c r="F1104" s="11">
        <v>560.37</v>
      </c>
      <c r="G1104" s="12">
        <v>7.0000000000000007E-2</v>
      </c>
    </row>
    <row r="1105" spans="1:7" s="2" customFormat="1" x14ac:dyDescent="0.25">
      <c r="A1105" s="13" t="str">
        <f t="shared" si="17"/>
        <v/>
      </c>
      <c r="B1105" s="10"/>
      <c r="C1105" s="10" t="s">
        <v>304</v>
      </c>
      <c r="D1105" s="2" t="s">
        <v>81</v>
      </c>
      <c r="E1105" s="10" t="str">
        <f>IFERROR(VLOOKUP(B1105,[1]Лист2!C$1:F$65536,4,0),"")</f>
        <v/>
      </c>
      <c r="F1105" s="11"/>
      <c r="G1105" s="12"/>
    </row>
    <row r="1106" spans="1:7" s="2" customFormat="1" ht="105" x14ac:dyDescent="0.25">
      <c r="A1106" s="13">
        <f t="shared" si="17"/>
        <v>1032</v>
      </c>
      <c r="B1106" s="10">
        <v>1230524</v>
      </c>
      <c r="C1106" s="10">
        <v>367733</v>
      </c>
      <c r="D1106" s="2" t="s">
        <v>1319</v>
      </c>
      <c r="E1106" s="10">
        <f>IFERROR(VLOOKUP(B1106,[1]Лист2!C$1:F$65536,4,0),"")</f>
        <v>8</v>
      </c>
      <c r="F1106" s="11">
        <v>352.72</v>
      </c>
      <c r="G1106" s="12">
        <v>7.0000000000000007E-2</v>
      </c>
    </row>
    <row r="1107" spans="1:7" s="2" customFormat="1" ht="120" x14ac:dyDescent="0.25">
      <c r="A1107" s="13">
        <f t="shared" si="17"/>
        <v>1033</v>
      </c>
      <c r="B1107" s="10">
        <v>1235119</v>
      </c>
      <c r="C1107" s="10" t="s">
        <v>304</v>
      </c>
      <c r="D1107" s="2" t="s">
        <v>2314</v>
      </c>
      <c r="E1107" s="10">
        <f>IFERROR(VLOOKUP(B1107,[1]Лист2!C$1:F$65536,4,0),"")</f>
        <v>8</v>
      </c>
      <c r="F1107" s="11">
        <v>368.47</v>
      </c>
      <c r="G1107" s="12">
        <v>7.0000000000000007E-2</v>
      </c>
    </row>
    <row r="1108" spans="1:7" s="2" customFormat="1" ht="45" x14ac:dyDescent="0.25">
      <c r="A1108" s="13">
        <f t="shared" si="17"/>
        <v>1034</v>
      </c>
      <c r="B1108" s="10">
        <v>1230546</v>
      </c>
      <c r="C1108" s="10">
        <v>381011</v>
      </c>
      <c r="D1108" s="2" t="s">
        <v>2315</v>
      </c>
      <c r="E1108" s="10">
        <f>IFERROR(VLOOKUP(B1108,[1]Лист2!C$1:F$65536,4,0),"")</f>
        <v>4</v>
      </c>
      <c r="F1108" s="11">
        <v>940.62</v>
      </c>
      <c r="G1108" s="12">
        <v>7.0000000000000007E-2</v>
      </c>
    </row>
    <row r="1109" spans="1:7" s="2" customFormat="1" ht="165" x14ac:dyDescent="0.25">
      <c r="A1109" s="13">
        <f t="shared" si="17"/>
        <v>1035</v>
      </c>
      <c r="B1109" s="10">
        <v>1230580</v>
      </c>
      <c r="C1109" s="10">
        <v>481262</v>
      </c>
      <c r="D1109" s="2" t="s">
        <v>1571</v>
      </c>
      <c r="E1109" s="10">
        <f>IFERROR(VLOOKUP(B1109,[1]Лист2!C$1:F$65536,4,0),"")</f>
        <v>6</v>
      </c>
      <c r="F1109" s="11">
        <v>358.72</v>
      </c>
      <c r="G1109" s="12">
        <v>7.0000000000000007E-2</v>
      </c>
    </row>
    <row r="1110" spans="1:7" s="2" customFormat="1" ht="135" x14ac:dyDescent="0.25">
      <c r="A1110" s="13">
        <f t="shared" si="17"/>
        <v>1036</v>
      </c>
      <c r="B1110" s="10">
        <v>1235120</v>
      </c>
      <c r="C1110" s="10" t="s">
        <v>304</v>
      </c>
      <c r="D1110" s="2" t="s">
        <v>2316</v>
      </c>
      <c r="E1110" s="10">
        <f>IFERROR(VLOOKUP(B1110,[1]Лист2!C$1:F$65536,4,0),"")</f>
        <v>7</v>
      </c>
      <c r="F1110" s="11">
        <v>243</v>
      </c>
      <c r="G1110" s="12">
        <v>7.0000000000000007E-2</v>
      </c>
    </row>
    <row r="1111" spans="1:7" s="2" customFormat="1" ht="120" x14ac:dyDescent="0.25">
      <c r="A1111" s="13">
        <f t="shared" si="17"/>
        <v>1037</v>
      </c>
      <c r="B1111" s="10">
        <v>1230581</v>
      </c>
      <c r="C1111" s="10">
        <v>481609</v>
      </c>
      <c r="D1111" s="2" t="s">
        <v>1572</v>
      </c>
      <c r="E1111" s="10">
        <f>IFERROR(VLOOKUP(B1111,[1]Лист2!C$1:F$65536,4,0),"")</f>
        <v>7</v>
      </c>
      <c r="F1111" s="11">
        <v>233.79</v>
      </c>
      <c r="G1111" s="12">
        <v>7.0000000000000007E-2</v>
      </c>
    </row>
    <row r="1112" spans="1:7" s="2" customFormat="1" ht="135" x14ac:dyDescent="0.25">
      <c r="A1112" s="13">
        <f t="shared" si="17"/>
        <v>1038</v>
      </c>
      <c r="B1112" s="10">
        <v>1230506</v>
      </c>
      <c r="C1112" s="10">
        <v>367736</v>
      </c>
      <c r="D1112" s="2" t="s">
        <v>1320</v>
      </c>
      <c r="E1112" s="10">
        <f>IFERROR(VLOOKUP(B1112,[1]Лист2!C$1:F$65536,4,0),"")</f>
        <v>3</v>
      </c>
      <c r="F1112" s="11">
        <v>404.56</v>
      </c>
      <c r="G1112" s="12">
        <v>7.0000000000000007E-2</v>
      </c>
    </row>
    <row r="1113" spans="1:7" s="2" customFormat="1" ht="150" x14ac:dyDescent="0.25">
      <c r="A1113" s="13">
        <f t="shared" si="17"/>
        <v>1039</v>
      </c>
      <c r="B1113" s="10">
        <v>1230537</v>
      </c>
      <c r="C1113" s="10">
        <v>272903</v>
      </c>
      <c r="D1113" s="2" t="s">
        <v>1321</v>
      </c>
      <c r="E1113" s="10">
        <f>IFERROR(VLOOKUP(B1113,[1]Лист2!C$1:F$65536,4,0),"")</f>
        <v>5</v>
      </c>
      <c r="F1113" s="11">
        <v>627.09</v>
      </c>
      <c r="G1113" s="12">
        <v>7.0000000000000007E-2</v>
      </c>
    </row>
    <row r="1114" spans="1:7" s="2" customFormat="1" ht="180" x14ac:dyDescent="0.25">
      <c r="A1114" s="13">
        <f t="shared" si="17"/>
        <v>1040</v>
      </c>
      <c r="B1114" s="10">
        <v>1230548</v>
      </c>
      <c r="C1114" s="10">
        <v>403917</v>
      </c>
      <c r="D1114" s="2" t="s">
        <v>1322</v>
      </c>
      <c r="E1114" s="10">
        <f>IFERROR(VLOOKUP(B1114,[1]Лист2!C$1:F$65536,4,0),"")</f>
        <v>5</v>
      </c>
      <c r="F1114" s="11">
        <v>619.12</v>
      </c>
      <c r="G1114" s="12">
        <v>7.0000000000000007E-2</v>
      </c>
    </row>
    <row r="1115" spans="1:7" s="2" customFormat="1" ht="165" x14ac:dyDescent="0.25">
      <c r="A1115" s="13">
        <f t="shared" si="17"/>
        <v>1041</v>
      </c>
      <c r="B1115" s="10">
        <v>1230512</v>
      </c>
      <c r="C1115" s="10">
        <v>200896</v>
      </c>
      <c r="D1115" s="2" t="s">
        <v>2317</v>
      </c>
      <c r="E1115" s="10">
        <f>IFERROR(VLOOKUP(B1115,[1]Лист2!C$1:F$65536,4,0),"")</f>
        <v>8</v>
      </c>
      <c r="F1115" s="11">
        <v>411.58</v>
      </c>
      <c r="G1115" s="12">
        <v>7.0000000000000007E-2</v>
      </c>
    </row>
    <row r="1116" spans="1:7" s="2" customFormat="1" ht="180" x14ac:dyDescent="0.25">
      <c r="A1116" s="13">
        <f t="shared" si="17"/>
        <v>1042</v>
      </c>
      <c r="B1116" s="10">
        <v>1235118</v>
      </c>
      <c r="C1116" s="10" t="s">
        <v>304</v>
      </c>
      <c r="D1116" s="2" t="s">
        <v>1840</v>
      </c>
      <c r="E1116" s="10">
        <f>IFERROR(VLOOKUP(B1116,[1]Лист2!C$1:F$65536,4,0),"")</f>
        <v>4</v>
      </c>
      <c r="F1116" s="11">
        <v>545.70000000000005</v>
      </c>
      <c r="G1116" s="12">
        <v>7.0000000000000007E-2</v>
      </c>
    </row>
    <row r="1117" spans="1:7" s="2" customFormat="1" ht="150" x14ac:dyDescent="0.25">
      <c r="A1117" s="13">
        <f t="shared" si="17"/>
        <v>1043</v>
      </c>
      <c r="B1117" s="10">
        <v>1230522</v>
      </c>
      <c r="C1117" s="10">
        <v>272881</v>
      </c>
      <c r="D1117" s="2" t="s">
        <v>1323</v>
      </c>
      <c r="E1117" s="10">
        <f>IFERROR(VLOOKUP(B1117,[1]Лист2!C$1:F$65536,4,0),"")</f>
        <v>6</v>
      </c>
      <c r="F1117" s="11">
        <v>587.88</v>
      </c>
      <c r="G1117" s="12">
        <v>7.0000000000000007E-2</v>
      </c>
    </row>
    <row r="1118" spans="1:7" s="2" customFormat="1" ht="285" x14ac:dyDescent="0.25">
      <c r="A1118" s="13">
        <f t="shared" si="17"/>
        <v>1044</v>
      </c>
      <c r="B1118" s="10">
        <v>1230538</v>
      </c>
      <c r="C1118" s="10">
        <v>367710</v>
      </c>
      <c r="D1118" s="2" t="s">
        <v>1324</v>
      </c>
      <c r="E1118" s="10">
        <f>IFERROR(VLOOKUP(B1118,[1]Лист2!C$1:F$65536,4,0),"")</f>
        <v>3</v>
      </c>
      <c r="F1118" s="11">
        <v>1118.95</v>
      </c>
      <c r="G1118" s="12">
        <v>7.0000000000000007E-2</v>
      </c>
    </row>
    <row r="1119" spans="1:7" s="2" customFormat="1" ht="105" x14ac:dyDescent="0.25">
      <c r="A1119" s="13">
        <f t="shared" si="17"/>
        <v>1045</v>
      </c>
      <c r="B1119" s="10">
        <v>1230575</v>
      </c>
      <c r="C1119" s="10">
        <v>481239</v>
      </c>
      <c r="D1119" s="2" t="s">
        <v>1325</v>
      </c>
      <c r="E1119" s="10">
        <f>IFERROR(VLOOKUP(B1119,[1]Лист2!C$1:F$65536,4,0),"")</f>
        <v>7</v>
      </c>
      <c r="F1119" s="11">
        <v>270.75</v>
      </c>
      <c r="G1119" s="12">
        <v>7.0000000000000007E-2</v>
      </c>
    </row>
    <row r="1120" spans="1:7" s="2" customFormat="1" ht="30" x14ac:dyDescent="0.25">
      <c r="A1120" s="13">
        <f t="shared" si="17"/>
        <v>1046</v>
      </c>
      <c r="B1120" s="10">
        <v>1230576</v>
      </c>
      <c r="C1120" s="10">
        <v>481248</v>
      </c>
      <c r="D1120" s="2" t="s">
        <v>2318</v>
      </c>
      <c r="E1120" s="10">
        <f>IFERROR(VLOOKUP(B1120,[1]Лист2!C$1:F$65536,4,0),"")</f>
        <v>6</v>
      </c>
      <c r="F1120" s="11">
        <v>341.75</v>
      </c>
      <c r="G1120" s="12">
        <v>7.0000000000000007E-2</v>
      </c>
    </row>
    <row r="1121" spans="1:7" s="2" customFormat="1" ht="150" x14ac:dyDescent="0.25">
      <c r="A1121" s="13">
        <f t="shared" si="17"/>
        <v>1047</v>
      </c>
      <c r="B1121" s="10">
        <v>1230584</v>
      </c>
      <c r="C1121" s="10" t="s">
        <v>304</v>
      </c>
      <c r="D1121" s="2" t="s">
        <v>1326</v>
      </c>
      <c r="E1121" s="10">
        <f>IFERROR(VLOOKUP(B1121,[1]Лист2!C$1:F$65536,4,0),"")</f>
        <v>6</v>
      </c>
      <c r="F1121" s="11">
        <v>512.29</v>
      </c>
      <c r="G1121" s="12">
        <v>7.0000000000000007E-2</v>
      </c>
    </row>
    <row r="1122" spans="1:7" s="2" customFormat="1" ht="90" x14ac:dyDescent="0.25">
      <c r="A1122" s="13">
        <f t="shared" si="17"/>
        <v>1048</v>
      </c>
      <c r="B1122" s="10">
        <v>1230598</v>
      </c>
      <c r="C1122" s="10" t="s">
        <v>304</v>
      </c>
      <c r="D1122" s="2" t="s">
        <v>385</v>
      </c>
      <c r="E1122" s="10">
        <f>IFERROR(VLOOKUP(B1122,[1]Лист2!C$1:F$65536,4,0),"")</f>
        <v>8</v>
      </c>
      <c r="F1122" s="11">
        <v>265.10000000000002</v>
      </c>
      <c r="G1122" s="12">
        <v>7.0000000000000007E-2</v>
      </c>
    </row>
    <row r="1123" spans="1:7" s="2" customFormat="1" ht="150" x14ac:dyDescent="0.25">
      <c r="A1123" s="13">
        <f t="shared" si="17"/>
        <v>1049</v>
      </c>
      <c r="B1123" s="10">
        <v>1235114</v>
      </c>
      <c r="C1123" s="10" t="s">
        <v>304</v>
      </c>
      <c r="D1123" s="2" t="s">
        <v>1841</v>
      </c>
      <c r="E1123" s="10">
        <f>IFERROR(VLOOKUP(B1123,[1]Лист2!C$1:F$65536,4,0),"")</f>
        <v>7</v>
      </c>
      <c r="F1123" s="11">
        <v>372</v>
      </c>
      <c r="G1123" s="12">
        <v>7.0000000000000007E-2</v>
      </c>
    </row>
    <row r="1124" spans="1:7" s="2" customFormat="1" ht="180" x14ac:dyDescent="0.25">
      <c r="A1124" s="13">
        <f t="shared" si="17"/>
        <v>1050</v>
      </c>
      <c r="B1124" s="10">
        <v>1235115</v>
      </c>
      <c r="C1124" s="10" t="s">
        <v>304</v>
      </c>
      <c r="D1124" s="2" t="s">
        <v>1842</v>
      </c>
      <c r="E1124" s="10">
        <f>IFERROR(VLOOKUP(B1124,[1]Лист2!C$1:F$65536,4,0),"")</f>
        <v>8</v>
      </c>
      <c r="F1124" s="11">
        <v>432</v>
      </c>
      <c r="G1124" s="12">
        <v>7.0000000000000007E-2</v>
      </c>
    </row>
    <row r="1125" spans="1:7" s="2" customFormat="1" ht="105" x14ac:dyDescent="0.25">
      <c r="A1125" s="13">
        <f t="shared" si="17"/>
        <v>1051</v>
      </c>
      <c r="B1125" s="10">
        <v>1230530</v>
      </c>
      <c r="C1125" s="10">
        <v>272900</v>
      </c>
      <c r="D1125" s="2" t="s">
        <v>1327</v>
      </c>
      <c r="E1125" s="10">
        <f>IFERROR(VLOOKUP(B1125,[1]Лист2!C$1:F$65536,4,0),"")</f>
        <v>3</v>
      </c>
      <c r="F1125" s="11">
        <v>262.58999999999997</v>
      </c>
      <c r="G1125" s="12">
        <v>7.0000000000000007E-2</v>
      </c>
    </row>
    <row r="1126" spans="1:7" s="2" customFormat="1" ht="105" x14ac:dyDescent="0.25">
      <c r="A1126" s="13">
        <f t="shared" si="17"/>
        <v>1052</v>
      </c>
      <c r="B1126" s="10">
        <v>1230556</v>
      </c>
      <c r="C1126" s="10">
        <v>272900</v>
      </c>
      <c r="D1126" s="2" t="s">
        <v>1328</v>
      </c>
      <c r="E1126" s="10">
        <f>IFERROR(VLOOKUP(B1126,[1]Лист2!C$1:F$65536,4,0),"")</f>
        <v>10</v>
      </c>
      <c r="F1126" s="11">
        <v>224.62</v>
      </c>
      <c r="G1126" s="12">
        <v>7.0000000000000007E-2</v>
      </c>
    </row>
    <row r="1127" spans="1:7" s="2" customFormat="1" ht="180" x14ac:dyDescent="0.25">
      <c r="A1127" s="13">
        <f t="shared" si="17"/>
        <v>1053</v>
      </c>
      <c r="B1127" s="10">
        <v>1230521</v>
      </c>
      <c r="C1127" s="10">
        <v>272884</v>
      </c>
      <c r="D1127" s="2" t="s">
        <v>1329</v>
      </c>
      <c r="E1127" s="10">
        <f>IFERROR(VLOOKUP(B1127,[1]Лист2!C$1:F$65536,4,0),"")</f>
        <v>6</v>
      </c>
      <c r="F1127" s="11">
        <v>587.88</v>
      </c>
      <c r="G1127" s="12">
        <v>7.0000000000000007E-2</v>
      </c>
    </row>
    <row r="1128" spans="1:7" s="2" customFormat="1" ht="180" x14ac:dyDescent="0.25">
      <c r="A1128" s="13">
        <f t="shared" si="17"/>
        <v>1054</v>
      </c>
      <c r="B1128" s="10">
        <v>1235116</v>
      </c>
      <c r="C1128" s="10" t="s">
        <v>304</v>
      </c>
      <c r="D1128" s="2" t="s">
        <v>1843</v>
      </c>
      <c r="E1128" s="10">
        <f>IFERROR(VLOOKUP(B1128,[1]Лист2!C$1:F$65536,4,0),"")</f>
        <v>5</v>
      </c>
      <c r="F1128" s="11">
        <v>711</v>
      </c>
      <c r="G1128" s="12">
        <v>7.0000000000000007E-2</v>
      </c>
    </row>
    <row r="1129" spans="1:7" s="2" customFormat="1" ht="135" x14ac:dyDescent="0.25">
      <c r="A1129" s="13">
        <f t="shared" si="17"/>
        <v>1055</v>
      </c>
      <c r="B1129" s="10">
        <v>1230504</v>
      </c>
      <c r="C1129" s="10">
        <v>367732</v>
      </c>
      <c r="D1129" s="2" t="s">
        <v>1330</v>
      </c>
      <c r="E1129" s="10">
        <f>IFERROR(VLOOKUP(B1129,[1]Лист2!C$1:F$65536,4,0),"")</f>
        <v>7</v>
      </c>
      <c r="F1129" s="11">
        <v>394.44</v>
      </c>
      <c r="G1129" s="12">
        <v>7.0000000000000007E-2</v>
      </c>
    </row>
    <row r="1130" spans="1:7" s="2" customFormat="1" ht="165" x14ac:dyDescent="0.25">
      <c r="A1130" s="13">
        <f t="shared" si="17"/>
        <v>1056</v>
      </c>
      <c r="B1130" s="10">
        <v>1230510</v>
      </c>
      <c r="C1130" s="10">
        <v>188341</v>
      </c>
      <c r="D1130" s="2" t="s">
        <v>1331</v>
      </c>
      <c r="E1130" s="10">
        <f>IFERROR(VLOOKUP(B1130,[1]Лист2!C$1:F$65536,4,0),"")</f>
        <v>8</v>
      </c>
      <c r="F1130" s="11">
        <v>309.57</v>
      </c>
      <c r="G1130" s="12">
        <v>7.0000000000000007E-2</v>
      </c>
    </row>
    <row r="1131" spans="1:7" s="2" customFormat="1" ht="135" x14ac:dyDescent="0.25">
      <c r="A1131" s="13">
        <f t="shared" si="17"/>
        <v>1057</v>
      </c>
      <c r="B1131" s="10">
        <v>1230523</v>
      </c>
      <c r="C1131" s="10">
        <v>367706</v>
      </c>
      <c r="D1131" s="2" t="s">
        <v>1332</v>
      </c>
      <c r="E1131" s="10">
        <f>IFERROR(VLOOKUP(B1131,[1]Лист2!C$1:F$65536,4,0),"")</f>
        <v>10</v>
      </c>
      <c r="F1131" s="11">
        <v>333.82</v>
      </c>
      <c r="G1131" s="12">
        <v>7.0000000000000007E-2</v>
      </c>
    </row>
    <row r="1132" spans="1:7" s="2" customFormat="1" ht="120" x14ac:dyDescent="0.25">
      <c r="A1132" s="13">
        <f t="shared" si="17"/>
        <v>1058</v>
      </c>
      <c r="B1132" s="10">
        <v>1230515</v>
      </c>
      <c r="C1132" s="10">
        <v>272889</v>
      </c>
      <c r="D1132" s="2" t="s">
        <v>1333</v>
      </c>
      <c r="E1132" s="10">
        <f>IFERROR(VLOOKUP(B1132,[1]Лист2!C$1:F$65536,4,0),"")</f>
        <v>8</v>
      </c>
      <c r="F1132" s="11">
        <v>268.27999999999997</v>
      </c>
      <c r="G1132" s="12">
        <v>7.0000000000000007E-2</v>
      </c>
    </row>
    <row r="1133" spans="1:7" s="2" customFormat="1" ht="180" x14ac:dyDescent="0.25">
      <c r="A1133" s="13">
        <f t="shared" si="17"/>
        <v>1059</v>
      </c>
      <c r="B1133" s="10">
        <v>1230535</v>
      </c>
      <c r="C1133" s="10">
        <v>381014</v>
      </c>
      <c r="D1133" s="2" t="s">
        <v>1334</v>
      </c>
      <c r="E1133" s="10">
        <f>IFERROR(VLOOKUP(B1133,[1]Лист2!C$1:F$65536,4,0),"")</f>
        <v>6</v>
      </c>
      <c r="F1133" s="11">
        <v>421.17</v>
      </c>
      <c r="G1133" s="12">
        <v>7.0000000000000007E-2</v>
      </c>
    </row>
    <row r="1134" spans="1:7" s="2" customFormat="1" ht="135" x14ac:dyDescent="0.25">
      <c r="A1134" s="13">
        <f t="shared" si="17"/>
        <v>1060</v>
      </c>
      <c r="B1134" s="10">
        <v>1230505</v>
      </c>
      <c r="C1134" s="10">
        <v>188340</v>
      </c>
      <c r="D1134" s="2" t="s">
        <v>1335</v>
      </c>
      <c r="E1134" s="10">
        <f>IFERROR(VLOOKUP(B1134,[1]Лист2!C$1:F$65536,4,0),"")</f>
        <v>8</v>
      </c>
      <c r="F1134" s="11">
        <v>404.56</v>
      </c>
      <c r="G1134" s="12">
        <v>7.0000000000000007E-2</v>
      </c>
    </row>
    <row r="1135" spans="1:7" s="2" customFormat="1" ht="165" x14ac:dyDescent="0.25">
      <c r="A1135" s="13">
        <f t="shared" si="17"/>
        <v>1061</v>
      </c>
      <c r="B1135" s="10">
        <v>1230511</v>
      </c>
      <c r="C1135" s="10">
        <v>188339</v>
      </c>
      <c r="D1135" s="2" t="s">
        <v>1336</v>
      </c>
      <c r="E1135" s="10">
        <f>IFERROR(VLOOKUP(B1135,[1]Лист2!C$1:F$65536,4,0),"")</f>
        <v>7</v>
      </c>
      <c r="F1135" s="11">
        <v>423.29</v>
      </c>
      <c r="G1135" s="12">
        <v>7.0000000000000007E-2</v>
      </c>
    </row>
    <row r="1136" spans="1:7" s="2" customFormat="1" ht="90" x14ac:dyDescent="0.25">
      <c r="A1136" s="13">
        <f t="shared" si="17"/>
        <v>1062</v>
      </c>
      <c r="B1136" s="10">
        <v>1230542</v>
      </c>
      <c r="C1136" s="10">
        <v>382437</v>
      </c>
      <c r="D1136" s="2" t="s">
        <v>1337</v>
      </c>
      <c r="E1136" s="10">
        <f>IFERROR(VLOOKUP(B1136,[1]Лист2!C$1:F$65536,4,0),"")</f>
        <v>15</v>
      </c>
      <c r="F1136" s="11">
        <v>206.38</v>
      </c>
      <c r="G1136" s="12">
        <v>7.0000000000000007E-2</v>
      </c>
    </row>
    <row r="1137" spans="1:7" s="2" customFormat="1" ht="105" x14ac:dyDescent="0.25">
      <c r="A1137" s="13">
        <f t="shared" si="17"/>
        <v>1063</v>
      </c>
      <c r="B1137" s="10">
        <v>1230543</v>
      </c>
      <c r="C1137" s="10">
        <v>382438</v>
      </c>
      <c r="D1137" s="2" t="s">
        <v>1338</v>
      </c>
      <c r="E1137" s="10">
        <f>IFERROR(VLOOKUP(B1137,[1]Лист2!C$1:F$65536,4,0),"")</f>
        <v>12</v>
      </c>
      <c r="F1137" s="11">
        <v>282.10000000000002</v>
      </c>
      <c r="G1137" s="12">
        <v>7.0000000000000007E-2</v>
      </c>
    </row>
    <row r="1138" spans="1:7" s="2" customFormat="1" ht="150" x14ac:dyDescent="0.25">
      <c r="A1138" s="13">
        <f t="shared" si="17"/>
        <v>1064</v>
      </c>
      <c r="B1138" s="10">
        <v>1230544</v>
      </c>
      <c r="C1138" s="10">
        <v>382440</v>
      </c>
      <c r="D1138" s="2" t="s">
        <v>1339</v>
      </c>
      <c r="E1138" s="10">
        <f>IFERROR(VLOOKUP(B1138,[1]Лист2!C$1:F$65536,4,0),"")</f>
        <v>10</v>
      </c>
      <c r="F1138" s="11">
        <v>473.23</v>
      </c>
      <c r="G1138" s="12">
        <v>7.0000000000000007E-2</v>
      </c>
    </row>
    <row r="1139" spans="1:7" s="2" customFormat="1" ht="120" x14ac:dyDescent="0.25">
      <c r="A1139" s="13">
        <f t="shared" si="17"/>
        <v>1065</v>
      </c>
      <c r="B1139" s="10">
        <v>1230569</v>
      </c>
      <c r="C1139" s="10">
        <v>481253</v>
      </c>
      <c r="D1139" s="2" t="s">
        <v>1340</v>
      </c>
      <c r="E1139" s="10">
        <f>IFERROR(VLOOKUP(B1139,[1]Лист2!C$1:F$65536,4,0),"")</f>
        <v>8</v>
      </c>
      <c r="F1139" s="11">
        <v>259.02</v>
      </c>
      <c r="G1139" s="12">
        <v>7.0000000000000007E-2</v>
      </c>
    </row>
    <row r="1140" spans="1:7" s="2" customFormat="1" ht="150" x14ac:dyDescent="0.25">
      <c r="A1140" s="13">
        <f t="shared" si="17"/>
        <v>1066</v>
      </c>
      <c r="B1140" s="10">
        <v>1230514</v>
      </c>
      <c r="C1140" s="10">
        <v>367708</v>
      </c>
      <c r="D1140" s="2" t="s">
        <v>1341</v>
      </c>
      <c r="E1140" s="10">
        <f>IFERROR(VLOOKUP(B1140,[1]Лист2!C$1:F$65536,4,0),"")</f>
        <v>5</v>
      </c>
      <c r="F1140" s="11">
        <v>509.51</v>
      </c>
      <c r="G1140" s="12">
        <v>7.0000000000000007E-2</v>
      </c>
    </row>
    <row r="1141" spans="1:7" s="2" customFormat="1" ht="135" x14ac:dyDescent="0.25">
      <c r="A1141" s="13">
        <f t="shared" si="17"/>
        <v>1067</v>
      </c>
      <c r="B1141" s="10">
        <v>1235100</v>
      </c>
      <c r="C1141" s="10" t="s">
        <v>304</v>
      </c>
      <c r="D1141" s="2" t="s">
        <v>1844</v>
      </c>
      <c r="E1141" s="10">
        <f>IFERROR(VLOOKUP(B1141,[1]Лист2!C$1:F$65536,4,0),"")</f>
        <v>8</v>
      </c>
      <c r="F1141" s="11">
        <v>296</v>
      </c>
      <c r="G1141" s="12">
        <v>7.0000000000000007E-2</v>
      </c>
    </row>
    <row r="1142" spans="1:7" s="2" customFormat="1" ht="165" x14ac:dyDescent="0.25">
      <c r="A1142" s="13">
        <f t="shared" si="17"/>
        <v>1068</v>
      </c>
      <c r="B1142" s="10">
        <v>1235101</v>
      </c>
      <c r="C1142" s="10" t="s">
        <v>304</v>
      </c>
      <c r="D1142" s="2" t="s">
        <v>1845</v>
      </c>
      <c r="E1142" s="10">
        <f>IFERROR(VLOOKUP(B1142,[1]Лист2!C$1:F$65536,4,0),"")</f>
        <v>6</v>
      </c>
      <c r="F1142" s="11">
        <v>460</v>
      </c>
      <c r="G1142" s="12">
        <v>7.0000000000000007E-2</v>
      </c>
    </row>
    <row r="1143" spans="1:7" s="2" customFormat="1" ht="180" x14ac:dyDescent="0.25">
      <c r="A1143" s="13">
        <f t="shared" si="17"/>
        <v>1069</v>
      </c>
      <c r="B1143" s="10">
        <v>1235102</v>
      </c>
      <c r="C1143" s="10" t="s">
        <v>304</v>
      </c>
      <c r="D1143" s="2" t="s">
        <v>480</v>
      </c>
      <c r="E1143" s="10"/>
      <c r="F1143" s="11">
        <v>457</v>
      </c>
      <c r="G1143" s="12">
        <v>7.0000000000000007E-2</v>
      </c>
    </row>
    <row r="1144" spans="1:7" s="2" customFormat="1" ht="225" x14ac:dyDescent="0.25">
      <c r="A1144" s="13">
        <f t="shared" si="17"/>
        <v>1070</v>
      </c>
      <c r="B1144" s="10">
        <v>1230516</v>
      </c>
      <c r="C1144" s="10">
        <v>436030</v>
      </c>
      <c r="D1144" s="2" t="s">
        <v>1342</v>
      </c>
      <c r="E1144" s="10">
        <f>IFERROR(VLOOKUP(B1144,[1]Лист2!C$1:F$65536,4,0),"")</f>
        <v>2</v>
      </c>
      <c r="F1144" s="11">
        <v>576.14</v>
      </c>
      <c r="G1144" s="12">
        <v>7.0000000000000007E-2</v>
      </c>
    </row>
    <row r="1145" spans="1:7" s="2" customFormat="1" ht="195" x14ac:dyDescent="0.25">
      <c r="A1145" s="13">
        <f t="shared" si="17"/>
        <v>1071</v>
      </c>
      <c r="B1145" s="10">
        <v>1230517</v>
      </c>
      <c r="C1145" s="10">
        <v>436031</v>
      </c>
      <c r="D1145" s="2" t="s">
        <v>1343</v>
      </c>
      <c r="E1145" s="10">
        <f>IFERROR(VLOOKUP(B1145,[1]Лист2!C$1:F$65536,4,0),"")</f>
        <v>2</v>
      </c>
      <c r="F1145" s="11">
        <v>568.32000000000005</v>
      </c>
      <c r="G1145" s="12">
        <v>7.0000000000000007E-2</v>
      </c>
    </row>
    <row r="1146" spans="1:7" s="2" customFormat="1" ht="105" x14ac:dyDescent="0.25">
      <c r="A1146" s="13">
        <f t="shared" si="17"/>
        <v>1072</v>
      </c>
      <c r="B1146" s="10">
        <v>1230525</v>
      </c>
      <c r="C1146" s="10">
        <v>367735</v>
      </c>
      <c r="D1146" s="2" t="s">
        <v>1344</v>
      </c>
      <c r="E1146" s="10">
        <f>IFERROR(VLOOKUP(B1146,[1]Лист2!C$1:F$65536,4,0),"")</f>
        <v>15</v>
      </c>
      <c r="F1146" s="11">
        <v>389.96</v>
      </c>
      <c r="G1146" s="12">
        <v>7.0000000000000007E-2</v>
      </c>
    </row>
    <row r="1147" spans="1:7" s="2" customFormat="1" ht="165" x14ac:dyDescent="0.25">
      <c r="A1147" s="13">
        <f t="shared" si="17"/>
        <v>1073</v>
      </c>
      <c r="B1147" s="10">
        <v>1230547</v>
      </c>
      <c r="C1147" s="10">
        <v>403916</v>
      </c>
      <c r="D1147" s="2" t="s">
        <v>1345</v>
      </c>
      <c r="E1147" s="10"/>
      <c r="F1147" s="11">
        <v>329.91</v>
      </c>
      <c r="G1147" s="12">
        <v>7.0000000000000007E-2</v>
      </c>
    </row>
    <row r="1148" spans="1:7" s="2" customFormat="1" ht="180" x14ac:dyDescent="0.25">
      <c r="A1148" s="13">
        <f t="shared" si="17"/>
        <v>1074</v>
      </c>
      <c r="B1148" s="10">
        <v>1230577</v>
      </c>
      <c r="C1148" s="10">
        <v>481260</v>
      </c>
      <c r="D1148" s="2" t="s">
        <v>1346</v>
      </c>
      <c r="E1148" s="10">
        <f>IFERROR(VLOOKUP(B1148,[1]Лист2!C$1:F$65536,4,0),"")</f>
        <v>5</v>
      </c>
      <c r="F1148" s="11">
        <v>386.88</v>
      </c>
      <c r="G1148" s="12">
        <v>7.0000000000000007E-2</v>
      </c>
    </row>
    <row r="1149" spans="1:7" s="2" customFormat="1" ht="120" x14ac:dyDescent="0.25">
      <c r="A1149" s="13">
        <f t="shared" si="17"/>
        <v>1075</v>
      </c>
      <c r="B1149" s="10">
        <v>1230585</v>
      </c>
      <c r="C1149" s="10" t="s">
        <v>304</v>
      </c>
      <c r="D1149" s="2" t="s">
        <v>1347</v>
      </c>
      <c r="E1149" s="10">
        <f>IFERROR(VLOOKUP(B1149,[1]Лист2!C$1:F$65536,4,0),"")</f>
        <v>8</v>
      </c>
      <c r="F1149" s="11">
        <v>263.58999999999997</v>
      </c>
      <c r="G1149" s="12">
        <v>7.0000000000000007E-2</v>
      </c>
    </row>
    <row r="1150" spans="1:7" s="2" customFormat="1" ht="165" x14ac:dyDescent="0.25">
      <c r="A1150" s="13">
        <f t="shared" si="17"/>
        <v>1076</v>
      </c>
      <c r="B1150" s="10">
        <v>1230586</v>
      </c>
      <c r="C1150" s="10" t="s">
        <v>304</v>
      </c>
      <c r="D1150" s="2" t="s">
        <v>1348</v>
      </c>
      <c r="E1150" s="10">
        <f>IFERROR(VLOOKUP(B1150,[1]Лист2!C$1:F$65536,4,0),"")</f>
        <v>8</v>
      </c>
      <c r="F1150" s="11">
        <v>426.59</v>
      </c>
      <c r="G1150" s="12">
        <v>7.0000000000000007E-2</v>
      </c>
    </row>
    <row r="1151" spans="1:7" s="2" customFormat="1" ht="120" x14ac:dyDescent="0.25">
      <c r="A1151" s="13">
        <f t="shared" si="17"/>
        <v>1077</v>
      </c>
      <c r="B1151" s="10">
        <v>1230597</v>
      </c>
      <c r="C1151" s="10" t="s">
        <v>304</v>
      </c>
      <c r="D1151" s="2" t="s">
        <v>386</v>
      </c>
      <c r="E1151" s="10">
        <f>IFERROR(VLOOKUP(B1151,[1]Лист2!C$1:F$65536,4,0),"")</f>
        <v>7</v>
      </c>
      <c r="F1151" s="11">
        <v>386.1</v>
      </c>
      <c r="G1151" s="12">
        <v>7.0000000000000007E-2</v>
      </c>
    </row>
    <row r="1152" spans="1:7" s="2" customFormat="1" ht="210" x14ac:dyDescent="0.25">
      <c r="A1152" s="13">
        <f t="shared" si="17"/>
        <v>1078</v>
      </c>
      <c r="B1152" s="10">
        <v>1235123</v>
      </c>
      <c r="C1152" s="10" t="s">
        <v>304</v>
      </c>
      <c r="D1152" s="2" t="s">
        <v>2319</v>
      </c>
      <c r="E1152" s="10"/>
      <c r="F1152" s="11">
        <v>490</v>
      </c>
      <c r="G1152" s="12">
        <v>7.0000000000000007E-2</v>
      </c>
    </row>
    <row r="1153" spans="1:7" s="2" customFormat="1" ht="135" x14ac:dyDescent="0.25">
      <c r="A1153" s="13">
        <f t="shared" si="17"/>
        <v>1079</v>
      </c>
      <c r="B1153" s="10">
        <v>1230553</v>
      </c>
      <c r="C1153" s="10">
        <v>272883</v>
      </c>
      <c r="D1153" s="2" t="s">
        <v>1349</v>
      </c>
      <c r="E1153" s="10">
        <f>IFERROR(VLOOKUP(B1153,[1]Лист2!C$1:F$65536,4,0),"")</f>
        <v>8</v>
      </c>
      <c r="F1153" s="11">
        <v>224.62</v>
      </c>
      <c r="G1153" s="12">
        <v>7.0000000000000007E-2</v>
      </c>
    </row>
    <row r="1154" spans="1:7" s="2" customFormat="1" ht="180" x14ac:dyDescent="0.25">
      <c r="A1154" s="13">
        <f t="shared" si="17"/>
        <v>1080</v>
      </c>
      <c r="B1154" s="10">
        <v>1230501</v>
      </c>
      <c r="C1154" s="10">
        <v>272880</v>
      </c>
      <c r="D1154" s="2" t="s">
        <v>1350</v>
      </c>
      <c r="E1154" s="10">
        <f>IFERROR(VLOOKUP(B1154,[1]Лист2!C$1:F$65536,4,0),"")</f>
        <v>5</v>
      </c>
      <c r="F1154" s="11">
        <v>375.03</v>
      </c>
      <c r="G1154" s="12">
        <v>7.0000000000000007E-2</v>
      </c>
    </row>
    <row r="1155" spans="1:7" s="2" customFormat="1" ht="210" x14ac:dyDescent="0.25">
      <c r="A1155" s="13">
        <f t="shared" si="17"/>
        <v>1081</v>
      </c>
      <c r="B1155" s="10">
        <v>1230518</v>
      </c>
      <c r="C1155" s="10">
        <v>367771</v>
      </c>
      <c r="D1155" s="2" t="s">
        <v>1351</v>
      </c>
      <c r="E1155" s="10">
        <f>IFERROR(VLOOKUP(B1155,[1]Лист2!C$1:F$65536,4,0),"")</f>
        <v>4</v>
      </c>
      <c r="F1155" s="11">
        <v>509.51</v>
      </c>
      <c r="G1155" s="12">
        <v>7.0000000000000007E-2</v>
      </c>
    </row>
    <row r="1156" spans="1:7" s="2" customFormat="1" ht="210" x14ac:dyDescent="0.25">
      <c r="A1156" s="13">
        <f t="shared" si="17"/>
        <v>1082</v>
      </c>
      <c r="B1156" s="10">
        <v>1230513</v>
      </c>
      <c r="C1156" s="10">
        <v>188338</v>
      </c>
      <c r="D1156" s="2" t="s">
        <v>1352</v>
      </c>
      <c r="E1156" s="10">
        <f>IFERROR(VLOOKUP(B1156,[1]Лист2!C$1:F$65536,4,0),"")</f>
        <v>4</v>
      </c>
      <c r="F1156" s="11">
        <v>501.19</v>
      </c>
      <c r="G1156" s="12">
        <v>7.0000000000000007E-2</v>
      </c>
    </row>
    <row r="1157" spans="1:7" s="2" customFormat="1" ht="210" x14ac:dyDescent="0.25">
      <c r="A1157" s="13">
        <f t="shared" si="17"/>
        <v>1083</v>
      </c>
      <c r="B1157" s="10">
        <v>1235103</v>
      </c>
      <c r="C1157" s="10" t="s">
        <v>304</v>
      </c>
      <c r="D1157" s="2" t="s">
        <v>481</v>
      </c>
      <c r="E1157" s="10"/>
      <c r="F1157" s="11">
        <v>495</v>
      </c>
      <c r="G1157" s="12">
        <v>7.0000000000000007E-2</v>
      </c>
    </row>
    <row r="1158" spans="1:7" s="2" customFormat="1" ht="90" x14ac:dyDescent="0.25">
      <c r="A1158" s="13">
        <f t="shared" si="17"/>
        <v>1084</v>
      </c>
      <c r="B1158" s="10">
        <v>1230554</v>
      </c>
      <c r="C1158" s="10">
        <v>367769</v>
      </c>
      <c r="D1158" s="2" t="s">
        <v>1353</v>
      </c>
      <c r="E1158" s="10">
        <f>IFERROR(VLOOKUP(B1158,[1]Лист2!C$1:F$65536,4,0),"")</f>
        <v>10</v>
      </c>
      <c r="F1158" s="11">
        <v>224.62</v>
      </c>
      <c r="G1158" s="12">
        <v>7.0000000000000007E-2</v>
      </c>
    </row>
    <row r="1159" spans="1:7" s="2" customFormat="1" ht="90" x14ac:dyDescent="0.25">
      <c r="A1159" s="13">
        <f t="shared" si="17"/>
        <v>1085</v>
      </c>
      <c r="B1159" s="10">
        <v>1230528</v>
      </c>
      <c r="C1159" s="10">
        <v>367769</v>
      </c>
      <c r="D1159" s="2" t="s">
        <v>1354</v>
      </c>
      <c r="E1159" s="10">
        <f>IFERROR(VLOOKUP(B1159,[1]Лист2!C$1:F$65536,4,0),"")</f>
        <v>10</v>
      </c>
      <c r="F1159" s="11">
        <v>250.6</v>
      </c>
      <c r="G1159" s="12">
        <v>7.0000000000000007E-2</v>
      </c>
    </row>
    <row r="1160" spans="1:7" s="2" customFormat="1" ht="195" x14ac:dyDescent="0.25">
      <c r="A1160" s="13">
        <f t="shared" si="17"/>
        <v>1086</v>
      </c>
      <c r="B1160" s="10">
        <v>1230541</v>
      </c>
      <c r="C1160" s="10">
        <v>381316</v>
      </c>
      <c r="D1160" s="2" t="s">
        <v>1355</v>
      </c>
      <c r="E1160" s="10">
        <f>IFERROR(VLOOKUP(B1160,[1]Лист2!C$1:F$65536,4,0),"")</f>
        <v>3</v>
      </c>
      <c r="F1160" s="11">
        <v>736.13</v>
      </c>
      <c r="G1160" s="12">
        <v>7.0000000000000007E-2</v>
      </c>
    </row>
    <row r="1161" spans="1:7" s="2" customFormat="1" ht="45" x14ac:dyDescent="0.25">
      <c r="A1161" s="13">
        <f t="shared" si="17"/>
        <v>1087</v>
      </c>
      <c r="B1161" s="10">
        <v>1230540</v>
      </c>
      <c r="C1161" s="10">
        <v>381024</v>
      </c>
      <c r="D1161" s="2" t="s">
        <v>2320</v>
      </c>
      <c r="E1161" s="10">
        <f>IFERROR(VLOOKUP(B1161,[1]Лист2!C$1:F$65536,4,0),"")</f>
        <v>8</v>
      </c>
      <c r="F1161" s="11">
        <v>544.73</v>
      </c>
      <c r="G1161" s="12">
        <v>7.0000000000000007E-2</v>
      </c>
    </row>
    <row r="1162" spans="1:7" s="2" customFormat="1" ht="195" x14ac:dyDescent="0.25">
      <c r="A1162" s="13">
        <f t="shared" si="17"/>
        <v>1088</v>
      </c>
      <c r="B1162" s="10">
        <v>1230570</v>
      </c>
      <c r="C1162" s="10">
        <v>481569</v>
      </c>
      <c r="D1162" s="2" t="s">
        <v>1356</v>
      </c>
      <c r="E1162" s="10">
        <f>IFERROR(VLOOKUP(B1162,[1]Лист2!C$1:F$65536,4,0),"")</f>
        <v>6</v>
      </c>
      <c r="F1162" s="11">
        <v>587.52</v>
      </c>
      <c r="G1162" s="12">
        <v>7.0000000000000007E-2</v>
      </c>
    </row>
    <row r="1163" spans="1:7" s="2" customFormat="1" ht="90" x14ac:dyDescent="0.25">
      <c r="A1163" s="13">
        <f t="shared" si="17"/>
        <v>1089</v>
      </c>
      <c r="B1163" s="10">
        <v>1230529</v>
      </c>
      <c r="C1163" s="10">
        <v>272895</v>
      </c>
      <c r="D1163" s="2" t="s">
        <v>1357</v>
      </c>
      <c r="E1163" s="10">
        <f>IFERROR(VLOOKUP(B1163,[1]Лист2!C$1:F$65536,4,0),"")</f>
        <v>4</v>
      </c>
      <c r="F1163" s="11">
        <v>297.77999999999997</v>
      </c>
      <c r="G1163" s="12">
        <v>7.0000000000000007E-2</v>
      </c>
    </row>
    <row r="1164" spans="1:7" s="2" customFormat="1" ht="90" x14ac:dyDescent="0.25">
      <c r="A1164" s="13">
        <f t="shared" si="17"/>
        <v>1090</v>
      </c>
      <c r="B1164" s="10">
        <v>1230555</v>
      </c>
      <c r="C1164" s="10">
        <v>272895</v>
      </c>
      <c r="D1164" s="2" t="s">
        <v>1358</v>
      </c>
      <c r="E1164" s="10">
        <f>IFERROR(VLOOKUP(B1164,[1]Лист2!C$1:F$65536,4,0),"")</f>
        <v>10</v>
      </c>
      <c r="F1164" s="11">
        <v>203.24</v>
      </c>
      <c r="G1164" s="12">
        <v>7.0000000000000007E-2</v>
      </c>
    </row>
    <row r="1165" spans="1:7" s="2" customFormat="1" ht="135" x14ac:dyDescent="0.25">
      <c r="A1165" s="13">
        <f t="shared" ref="A1165:A1228" si="18">IF(B1165&gt;1,IF(B1164&gt;1,A1164+1,IF(B1163&gt;1,A1163+1,IF(B1162&gt;1,A1162+1,A1161+1))),"")</f>
        <v>1091</v>
      </c>
      <c r="B1165" s="10">
        <v>1230527</v>
      </c>
      <c r="C1165" s="10">
        <v>272883</v>
      </c>
      <c r="D1165" s="2" t="s">
        <v>1359</v>
      </c>
      <c r="E1165" s="10">
        <f>IFERROR(VLOOKUP(B1165,[1]Лист2!C$1:F$65536,4,0),"")</f>
        <v>8</v>
      </c>
      <c r="F1165" s="11">
        <v>294.83</v>
      </c>
      <c r="G1165" s="12">
        <v>7.0000000000000007E-2</v>
      </c>
    </row>
    <row r="1166" spans="1:7" s="2" customFormat="1" ht="135" x14ac:dyDescent="0.25">
      <c r="A1166" s="13">
        <f t="shared" si="18"/>
        <v>1092</v>
      </c>
      <c r="B1166" s="10">
        <v>1230502</v>
      </c>
      <c r="C1166" s="10">
        <v>200900</v>
      </c>
      <c r="D1166" s="2" t="s">
        <v>1360</v>
      </c>
      <c r="E1166" s="10">
        <f>IFERROR(VLOOKUP(B1166,[1]Лист2!C$1:F$65536,4,0),"")</f>
        <v>8</v>
      </c>
      <c r="F1166" s="11">
        <v>412.76</v>
      </c>
      <c r="G1166" s="12">
        <v>7.0000000000000007E-2</v>
      </c>
    </row>
    <row r="1167" spans="1:7" s="2" customFormat="1" ht="180" x14ac:dyDescent="0.25">
      <c r="A1167" s="13">
        <f t="shared" si="18"/>
        <v>1093</v>
      </c>
      <c r="B1167" s="10">
        <v>1230503</v>
      </c>
      <c r="C1167" s="10">
        <v>353423</v>
      </c>
      <c r="D1167" s="2" t="s">
        <v>1361</v>
      </c>
      <c r="E1167" s="10">
        <f>IFERROR(VLOOKUP(B1167,[1]Лист2!C$1:F$65536,4,0),"")</f>
        <v>2</v>
      </c>
      <c r="F1167" s="11">
        <v>523.83000000000004</v>
      </c>
      <c r="G1167" s="12">
        <v>7.0000000000000007E-2</v>
      </c>
    </row>
    <row r="1168" spans="1:7" s="2" customFormat="1" ht="210" x14ac:dyDescent="0.25">
      <c r="A1168" s="13">
        <f t="shared" si="18"/>
        <v>1094</v>
      </c>
      <c r="B1168" s="10">
        <v>1230509</v>
      </c>
      <c r="C1168" s="10">
        <v>188342</v>
      </c>
      <c r="D1168" s="2" t="s">
        <v>1362</v>
      </c>
      <c r="E1168" s="10">
        <f>IFERROR(VLOOKUP(B1168,[1]Лист2!C$1:F$65536,4,0),"")</f>
        <v>4</v>
      </c>
      <c r="F1168" s="11">
        <v>655.99</v>
      </c>
      <c r="G1168" s="12">
        <v>7.0000000000000007E-2</v>
      </c>
    </row>
    <row r="1169" spans="1:7" s="2" customFormat="1" ht="210" x14ac:dyDescent="0.25">
      <c r="A1169" s="13">
        <f t="shared" si="18"/>
        <v>1095</v>
      </c>
      <c r="B1169" s="10">
        <v>1230559</v>
      </c>
      <c r="C1169" s="10">
        <v>188342</v>
      </c>
      <c r="D1169" s="2" t="s">
        <v>1363</v>
      </c>
      <c r="E1169" s="10">
        <f>IFERROR(VLOOKUP(B1169,[1]Лист2!C$1:F$65536,4,0),"")</f>
        <v>4</v>
      </c>
      <c r="F1169" s="11">
        <v>618.87</v>
      </c>
      <c r="G1169" s="12">
        <v>7.0000000000000007E-2</v>
      </c>
    </row>
    <row r="1170" spans="1:7" s="2" customFormat="1" ht="180" x14ac:dyDescent="0.25">
      <c r="A1170" s="13">
        <f t="shared" si="18"/>
        <v>1096</v>
      </c>
      <c r="B1170" s="10">
        <v>1230536</v>
      </c>
      <c r="C1170" s="10">
        <v>272902</v>
      </c>
      <c r="D1170" s="2" t="s">
        <v>387</v>
      </c>
      <c r="E1170" s="10">
        <f>IFERROR(VLOOKUP(B1170,[1]Лист2!C$1:F$65536,4,0),"")</f>
        <v>4</v>
      </c>
      <c r="F1170" s="11">
        <v>540.87</v>
      </c>
      <c r="G1170" s="12">
        <v>7.0000000000000007E-2</v>
      </c>
    </row>
    <row r="1171" spans="1:7" s="2" customFormat="1" ht="390" x14ac:dyDescent="0.25">
      <c r="A1171" s="13">
        <f t="shared" si="18"/>
        <v>1097</v>
      </c>
      <c r="B1171" s="10">
        <v>1230563</v>
      </c>
      <c r="C1171" s="10">
        <v>481574</v>
      </c>
      <c r="D1171" s="2" t="s">
        <v>1364</v>
      </c>
      <c r="E1171" s="10">
        <f>IFERROR(VLOOKUP(B1171,[1]Лист2!C$1:F$65536,4,0),"")</f>
        <v>2</v>
      </c>
      <c r="F1171" s="11">
        <v>1598.34</v>
      </c>
      <c r="G1171" s="12">
        <v>7.0000000000000007E-2</v>
      </c>
    </row>
    <row r="1172" spans="1:7" s="2" customFormat="1" ht="30" x14ac:dyDescent="0.25">
      <c r="A1172" s="13">
        <f t="shared" si="18"/>
        <v>1098</v>
      </c>
      <c r="B1172" s="10">
        <v>1230545</v>
      </c>
      <c r="C1172" s="10">
        <v>380888</v>
      </c>
      <c r="D1172" s="2" t="s">
        <v>2321</v>
      </c>
      <c r="E1172" s="10">
        <f>IFERROR(VLOOKUP(B1172,[1]Лист2!C$1:F$65536,4,0),"")</f>
        <v>3</v>
      </c>
      <c r="F1172" s="11">
        <v>943.43</v>
      </c>
      <c r="G1172" s="12">
        <v>7.0000000000000007E-2</v>
      </c>
    </row>
    <row r="1173" spans="1:7" s="2" customFormat="1" ht="285" x14ac:dyDescent="0.25">
      <c r="A1173" s="13">
        <f t="shared" si="18"/>
        <v>1099</v>
      </c>
      <c r="B1173" s="10">
        <v>1230571</v>
      </c>
      <c r="C1173" s="10">
        <v>481576</v>
      </c>
      <c r="D1173" s="2" t="s">
        <v>1365</v>
      </c>
      <c r="E1173" s="10">
        <f>IFERROR(VLOOKUP(B1173,[1]Лист2!C$1:F$65536,4,0),"")</f>
        <v>3</v>
      </c>
      <c r="F1173" s="11">
        <v>664.26</v>
      </c>
      <c r="G1173" s="12">
        <v>7.0000000000000007E-2</v>
      </c>
    </row>
    <row r="1174" spans="1:7" s="2" customFormat="1" ht="105" x14ac:dyDescent="0.25">
      <c r="A1174" s="13">
        <f t="shared" si="18"/>
        <v>1100</v>
      </c>
      <c r="B1174" s="10">
        <v>1230578</v>
      </c>
      <c r="C1174" s="10">
        <v>481579</v>
      </c>
      <c r="D1174" s="2" t="s">
        <v>1573</v>
      </c>
      <c r="E1174" s="10">
        <f>IFERROR(VLOOKUP(B1174,[1]Лист2!C$1:F$65536,4,0),"")</f>
        <v>8</v>
      </c>
      <c r="F1174" s="11">
        <v>241.82</v>
      </c>
      <c r="G1174" s="12">
        <v>7.0000000000000007E-2</v>
      </c>
    </row>
    <row r="1175" spans="1:7" s="2" customFormat="1" ht="285" x14ac:dyDescent="0.25">
      <c r="A1175" s="13">
        <f t="shared" si="18"/>
        <v>1101</v>
      </c>
      <c r="B1175" s="10">
        <v>1230579</v>
      </c>
      <c r="C1175" s="10">
        <v>481582</v>
      </c>
      <c r="D1175" s="2" t="s">
        <v>1574</v>
      </c>
      <c r="E1175" s="10">
        <f>IFERROR(VLOOKUP(B1175,[1]Лист2!C$1:F$65536,4,0),"")</f>
        <v>3</v>
      </c>
      <c r="F1175" s="11">
        <v>718.59</v>
      </c>
      <c r="G1175" s="12">
        <v>7.0000000000000007E-2</v>
      </c>
    </row>
    <row r="1176" spans="1:7" s="2" customFormat="1" ht="150" x14ac:dyDescent="0.25">
      <c r="A1176" s="13">
        <f t="shared" si="18"/>
        <v>1102</v>
      </c>
      <c r="B1176" s="10">
        <v>1230552</v>
      </c>
      <c r="C1176" s="10">
        <v>272882</v>
      </c>
      <c r="D1176" s="2" t="s">
        <v>1366</v>
      </c>
      <c r="E1176" s="10">
        <f>IFERROR(VLOOKUP(B1176,[1]Лист2!C$1:F$65536,4,0),"")</f>
        <v>6</v>
      </c>
      <c r="F1176" s="11">
        <v>331.32</v>
      </c>
      <c r="G1176" s="12">
        <v>7.0000000000000007E-2</v>
      </c>
    </row>
    <row r="1177" spans="1:7" s="2" customFormat="1" ht="150" x14ac:dyDescent="0.25">
      <c r="A1177" s="13">
        <f t="shared" si="18"/>
        <v>1103</v>
      </c>
      <c r="B1177" s="10">
        <v>1230526</v>
      </c>
      <c r="C1177" s="10">
        <v>272882</v>
      </c>
      <c r="D1177" s="2" t="s">
        <v>1367</v>
      </c>
      <c r="E1177" s="10">
        <f>IFERROR(VLOOKUP(B1177,[1]Лист2!C$1:F$65536,4,0),"")</f>
        <v>8</v>
      </c>
      <c r="F1177" s="11">
        <v>471.71</v>
      </c>
      <c r="G1177" s="12">
        <v>7.0000000000000007E-2</v>
      </c>
    </row>
    <row r="1178" spans="1:7" s="2" customFormat="1" ht="30" x14ac:dyDescent="0.25">
      <c r="A1178" s="13">
        <f t="shared" si="18"/>
        <v>1104</v>
      </c>
      <c r="B1178" s="10">
        <v>1230592</v>
      </c>
      <c r="C1178" s="10" t="s">
        <v>304</v>
      </c>
      <c r="D1178" s="2" t="s">
        <v>2322</v>
      </c>
      <c r="E1178" s="10">
        <f>IFERROR(VLOOKUP(B1178,[1]Лист2!C$1:F$65536,4,0),"")</f>
        <v>5</v>
      </c>
      <c r="F1178" s="11">
        <v>711.89</v>
      </c>
      <c r="G1178" s="12">
        <v>7.0000000000000007E-2</v>
      </c>
    </row>
    <row r="1179" spans="1:7" s="2" customFormat="1" ht="210" x14ac:dyDescent="0.25">
      <c r="A1179" s="13">
        <f t="shared" si="18"/>
        <v>1105</v>
      </c>
      <c r="B1179" s="10">
        <v>1230507</v>
      </c>
      <c r="C1179" s="10">
        <v>179154</v>
      </c>
      <c r="D1179" s="2" t="s">
        <v>1368</v>
      </c>
      <c r="E1179" s="10">
        <f>IFERROR(VLOOKUP(B1179,[1]Лист2!C$1:F$65536,4,0),"")</f>
        <v>4</v>
      </c>
      <c r="F1179" s="11">
        <v>486.46</v>
      </c>
      <c r="G1179" s="12">
        <v>7.0000000000000007E-2</v>
      </c>
    </row>
    <row r="1180" spans="1:7" s="2" customFormat="1" ht="210" x14ac:dyDescent="0.25">
      <c r="A1180" s="13">
        <f t="shared" si="18"/>
        <v>1106</v>
      </c>
      <c r="B1180" s="10">
        <v>1230561</v>
      </c>
      <c r="C1180" s="10">
        <v>481588</v>
      </c>
      <c r="D1180" s="2" t="s">
        <v>1369</v>
      </c>
      <c r="E1180" s="10">
        <f>IFERROR(VLOOKUP(B1180,[1]Лист2!C$1:F$65536,4,0),"")</f>
        <v>5</v>
      </c>
      <c r="F1180" s="11">
        <v>587.52</v>
      </c>
      <c r="G1180" s="12">
        <v>7.0000000000000007E-2</v>
      </c>
    </row>
    <row r="1181" spans="1:7" s="2" customFormat="1" ht="30" x14ac:dyDescent="0.25">
      <c r="A1181" s="13">
        <f t="shared" si="18"/>
        <v>1107</v>
      </c>
      <c r="B1181" s="10">
        <v>1230562</v>
      </c>
      <c r="C1181" s="10">
        <v>481590</v>
      </c>
      <c r="D1181" s="2" t="s">
        <v>2323</v>
      </c>
      <c r="E1181" s="10">
        <f>IFERROR(VLOOKUP(B1181,[1]Лист2!C$1:F$65536,4,0),"")</f>
        <v>3</v>
      </c>
      <c r="F1181" s="11">
        <v>966.58</v>
      </c>
      <c r="G1181" s="12">
        <v>7.0000000000000007E-2</v>
      </c>
    </row>
    <row r="1182" spans="1:7" s="2" customFormat="1" ht="210" x14ac:dyDescent="0.25">
      <c r="A1182" s="13">
        <f t="shared" si="18"/>
        <v>1108</v>
      </c>
      <c r="B1182" s="10">
        <v>1230533</v>
      </c>
      <c r="C1182" s="10">
        <v>481596</v>
      </c>
      <c r="D1182" s="2" t="s">
        <v>1370</v>
      </c>
      <c r="E1182" s="10">
        <f>IFERROR(VLOOKUP(B1182,[1]Лист2!C$1:F$65536,4,0),"")</f>
        <v>5</v>
      </c>
      <c r="F1182" s="11">
        <v>1146.4000000000001</v>
      </c>
      <c r="G1182" s="12">
        <v>7.0000000000000007E-2</v>
      </c>
    </row>
    <row r="1183" spans="1:7" s="2" customFormat="1" ht="255" x14ac:dyDescent="0.25">
      <c r="A1183" s="13">
        <f t="shared" si="18"/>
        <v>1109</v>
      </c>
      <c r="B1183" s="10">
        <v>1230534</v>
      </c>
      <c r="C1183" s="10">
        <v>272901</v>
      </c>
      <c r="D1183" s="2" t="s">
        <v>1371</v>
      </c>
      <c r="E1183" s="10">
        <f>IFERROR(VLOOKUP(B1183,[1]Лист2!C$1:F$65536,4,0),"")</f>
        <v>3</v>
      </c>
      <c r="F1183" s="11">
        <v>1024.51</v>
      </c>
      <c r="G1183" s="12">
        <v>7.0000000000000007E-2</v>
      </c>
    </row>
    <row r="1184" spans="1:7" s="2" customFormat="1" ht="135" x14ac:dyDescent="0.25">
      <c r="A1184" s="13">
        <f t="shared" si="18"/>
        <v>1110</v>
      </c>
      <c r="B1184" s="10">
        <v>1230566</v>
      </c>
      <c r="C1184" s="10">
        <v>481601</v>
      </c>
      <c r="D1184" s="2" t="s">
        <v>1372</v>
      </c>
      <c r="E1184" s="10">
        <f>IFERROR(VLOOKUP(B1184,[1]Лист2!C$1:F$65536,4,0),"")</f>
        <v>5</v>
      </c>
      <c r="F1184" s="11">
        <v>347.47</v>
      </c>
      <c r="G1184" s="12">
        <v>7.0000000000000007E-2</v>
      </c>
    </row>
    <row r="1185" spans="1:7" s="2" customFormat="1" ht="195" x14ac:dyDescent="0.25">
      <c r="A1185" s="13">
        <f t="shared" si="18"/>
        <v>1111</v>
      </c>
      <c r="B1185" s="10">
        <v>1230567</v>
      </c>
      <c r="C1185" s="10">
        <v>481603</v>
      </c>
      <c r="D1185" s="2" t="s">
        <v>1373</v>
      </c>
      <c r="E1185" s="10">
        <f>IFERROR(VLOOKUP(B1185,[1]Лист2!C$1:F$65536,4,0),"")</f>
        <v>5</v>
      </c>
      <c r="F1185" s="11">
        <v>1342</v>
      </c>
      <c r="G1185" s="12">
        <v>7.0000000000000007E-2</v>
      </c>
    </row>
    <row r="1186" spans="1:7" s="2" customFormat="1" ht="330" x14ac:dyDescent="0.25">
      <c r="A1186" s="13">
        <f t="shared" si="18"/>
        <v>1112</v>
      </c>
      <c r="B1186" s="10">
        <v>1230572</v>
      </c>
      <c r="C1186" s="10">
        <v>481607</v>
      </c>
      <c r="D1186" s="2" t="s">
        <v>1374</v>
      </c>
      <c r="E1186" s="10">
        <f>IFERROR(VLOOKUP(B1186,[1]Лист2!C$1:F$65536,4,0),"")</f>
        <v>2</v>
      </c>
      <c r="F1186" s="11">
        <v>1225.4000000000001</v>
      </c>
      <c r="G1186" s="12">
        <v>7.0000000000000007E-2</v>
      </c>
    </row>
    <row r="1187" spans="1:7" s="2" customFormat="1" ht="90" x14ac:dyDescent="0.25">
      <c r="A1187" s="13">
        <f t="shared" si="18"/>
        <v>1113</v>
      </c>
      <c r="B1187" s="10">
        <v>1230582</v>
      </c>
      <c r="C1187" s="10">
        <v>481610</v>
      </c>
      <c r="D1187" s="2" t="s">
        <v>1375</v>
      </c>
      <c r="E1187" s="10">
        <f>IFERROR(VLOOKUP(B1187,[1]Лист2!C$1:F$65536,4,0),"")</f>
        <v>7</v>
      </c>
      <c r="F1187" s="11">
        <v>194.82</v>
      </c>
      <c r="G1187" s="12">
        <v>7.0000000000000007E-2</v>
      </c>
    </row>
    <row r="1188" spans="1:7" s="2" customFormat="1" ht="90" x14ac:dyDescent="0.25">
      <c r="A1188" s="13">
        <f t="shared" si="18"/>
        <v>1114</v>
      </c>
      <c r="B1188" s="10">
        <v>1230583</v>
      </c>
      <c r="C1188" s="10">
        <v>481612</v>
      </c>
      <c r="D1188" s="2" t="s">
        <v>1376</v>
      </c>
      <c r="E1188" s="10">
        <f>IFERROR(VLOOKUP(B1188,[1]Лист2!C$1:F$65536,4,0),"")</f>
        <v>7</v>
      </c>
      <c r="F1188" s="11">
        <v>259.01</v>
      </c>
      <c r="G1188" s="12">
        <v>7.0000000000000007E-2</v>
      </c>
    </row>
    <row r="1189" spans="1:7" s="2" customFormat="1" ht="30" x14ac:dyDescent="0.25">
      <c r="A1189" s="13">
        <f t="shared" si="18"/>
        <v>1115</v>
      </c>
      <c r="B1189" s="10">
        <v>1230587</v>
      </c>
      <c r="C1189" s="10" t="s">
        <v>304</v>
      </c>
      <c r="D1189" s="2" t="s">
        <v>2324</v>
      </c>
      <c r="E1189" s="10">
        <f>IFERROR(VLOOKUP(B1189,[1]Лист2!C$1:F$65536,4,0),"")</f>
        <v>6</v>
      </c>
      <c r="F1189" s="11">
        <v>432.95</v>
      </c>
      <c r="G1189" s="12">
        <v>7.0000000000000007E-2</v>
      </c>
    </row>
    <row r="1190" spans="1:7" s="2" customFormat="1" ht="30" x14ac:dyDescent="0.25">
      <c r="A1190" s="13">
        <f t="shared" si="18"/>
        <v>1116</v>
      </c>
      <c r="B1190" s="10">
        <v>1230590</v>
      </c>
      <c r="C1190" s="10" t="s">
        <v>304</v>
      </c>
      <c r="D1190" s="2" t="s">
        <v>2325</v>
      </c>
      <c r="E1190" s="10">
        <f>IFERROR(VLOOKUP(B1190,[1]Лист2!C$1:F$65536,4,0),"")</f>
        <v>6</v>
      </c>
      <c r="F1190" s="11">
        <v>428.1</v>
      </c>
      <c r="G1190" s="12">
        <v>7.0000000000000007E-2</v>
      </c>
    </row>
    <row r="1191" spans="1:7" s="2" customFormat="1" ht="30" x14ac:dyDescent="0.25">
      <c r="A1191" s="13">
        <f t="shared" si="18"/>
        <v>1117</v>
      </c>
      <c r="B1191" s="10">
        <v>1230591</v>
      </c>
      <c r="C1191" s="10" t="s">
        <v>304</v>
      </c>
      <c r="D1191" s="2" t="s">
        <v>2326</v>
      </c>
      <c r="E1191" s="10">
        <f>IFERROR(VLOOKUP(B1191,[1]Лист2!C$1:F$65536,4,0),"")</f>
        <v>6</v>
      </c>
      <c r="F1191" s="11">
        <v>379.59</v>
      </c>
      <c r="G1191" s="12">
        <v>7.0000000000000007E-2</v>
      </c>
    </row>
    <row r="1192" spans="1:7" s="2" customFormat="1" ht="120" x14ac:dyDescent="0.25">
      <c r="A1192" s="13">
        <f t="shared" si="18"/>
        <v>1118</v>
      </c>
      <c r="B1192" s="10">
        <v>1230531</v>
      </c>
      <c r="C1192" s="10">
        <v>367772</v>
      </c>
      <c r="D1192" s="2" t="s">
        <v>1377</v>
      </c>
      <c r="E1192" s="10">
        <f>IFERROR(VLOOKUP(B1192,[1]Лист2!C$1:F$65536,4,0),"")</f>
        <v>8</v>
      </c>
      <c r="F1192" s="11">
        <v>420.12</v>
      </c>
      <c r="G1192" s="12">
        <v>7.0000000000000007E-2</v>
      </c>
    </row>
    <row r="1193" spans="1:7" s="2" customFormat="1" ht="225" x14ac:dyDescent="0.25">
      <c r="A1193" s="13">
        <f t="shared" si="18"/>
        <v>1119</v>
      </c>
      <c r="B1193" s="10">
        <v>1230532</v>
      </c>
      <c r="C1193" s="10">
        <v>481614</v>
      </c>
      <c r="D1193" s="2" t="s">
        <v>1378</v>
      </c>
      <c r="E1193" s="10">
        <f>IFERROR(VLOOKUP(B1193,[1]Лист2!C$1:F$65536,4,0),"")</f>
        <v>4</v>
      </c>
      <c r="F1193" s="11">
        <v>1146.4000000000001</v>
      </c>
      <c r="G1193" s="12">
        <v>7.0000000000000007E-2</v>
      </c>
    </row>
    <row r="1194" spans="1:7" s="2" customFormat="1" x14ac:dyDescent="0.25">
      <c r="A1194" s="13" t="str">
        <f t="shared" si="18"/>
        <v/>
      </c>
      <c r="B1194" s="10"/>
      <c r="C1194" s="10" t="s">
        <v>304</v>
      </c>
      <c r="D1194" s="2" t="s">
        <v>82</v>
      </c>
      <c r="E1194" s="10" t="str">
        <f>IFERROR(VLOOKUP(B1194,[1]Лист2!C$1:F$65536,4,0),"")</f>
        <v/>
      </c>
      <c r="F1194" s="11"/>
      <c r="G1194" s="12"/>
    </row>
    <row r="1195" spans="1:7" s="2" customFormat="1" ht="60" x14ac:dyDescent="0.25">
      <c r="A1195" s="13">
        <f t="shared" si="18"/>
        <v>1120</v>
      </c>
      <c r="B1195" s="10">
        <v>1230713</v>
      </c>
      <c r="C1195" s="10">
        <v>481662</v>
      </c>
      <c r="D1195" s="2" t="s">
        <v>1380</v>
      </c>
      <c r="E1195" s="10">
        <f>IFERROR(VLOOKUP(B1195,[1]Лист2!C$1:F$65536,4,0),"")</f>
        <v>12</v>
      </c>
      <c r="F1195" s="11">
        <v>46.94</v>
      </c>
      <c r="G1195" s="12">
        <v>7.0000000000000007E-2</v>
      </c>
    </row>
    <row r="1196" spans="1:7" s="2" customFormat="1" ht="75" x14ac:dyDescent="0.25">
      <c r="A1196" s="13">
        <f t="shared" si="18"/>
        <v>1121</v>
      </c>
      <c r="B1196" s="10">
        <v>1230715</v>
      </c>
      <c r="C1196" s="10">
        <v>481671</v>
      </c>
      <c r="D1196" s="2" t="s">
        <v>1381</v>
      </c>
      <c r="E1196" s="10">
        <f>IFERROR(VLOOKUP(B1196,[1]Лист2!C$1:F$65536,4,0),"")</f>
        <v>40</v>
      </c>
      <c r="F1196" s="11">
        <v>50.53</v>
      </c>
      <c r="G1196" s="12">
        <v>7.0000000000000007E-2</v>
      </c>
    </row>
    <row r="1197" spans="1:7" s="2" customFormat="1" ht="90" x14ac:dyDescent="0.25">
      <c r="A1197" s="13">
        <f t="shared" si="18"/>
        <v>1122</v>
      </c>
      <c r="B1197" s="10">
        <v>1230702</v>
      </c>
      <c r="C1197" s="10">
        <v>263979</v>
      </c>
      <c r="D1197" s="2" t="s">
        <v>1382</v>
      </c>
      <c r="E1197" s="10">
        <f>IFERROR(VLOOKUP(B1197,[1]Лист2!C$1:F$65536,4,0),"")</f>
        <v>20</v>
      </c>
      <c r="F1197" s="11">
        <v>106.19</v>
      </c>
      <c r="G1197" s="12">
        <v>7.0000000000000007E-2</v>
      </c>
    </row>
    <row r="1198" spans="1:7" s="2" customFormat="1" ht="90" x14ac:dyDescent="0.25">
      <c r="A1198" s="13">
        <f t="shared" si="18"/>
        <v>1123</v>
      </c>
      <c r="B1198" s="10">
        <v>1230703</v>
      </c>
      <c r="C1198" s="10">
        <v>263982</v>
      </c>
      <c r="D1198" s="2" t="s">
        <v>1383</v>
      </c>
      <c r="E1198" s="10">
        <f>IFERROR(VLOOKUP(B1198,[1]Лист2!C$1:F$65536,4,0),"")</f>
        <v>4</v>
      </c>
      <c r="F1198" s="11">
        <v>188.9</v>
      </c>
      <c r="G1198" s="12">
        <v>7.0000000000000007E-2</v>
      </c>
    </row>
    <row r="1199" spans="1:7" s="2" customFormat="1" ht="105" x14ac:dyDescent="0.25">
      <c r="A1199" s="13">
        <f t="shared" si="18"/>
        <v>1124</v>
      </c>
      <c r="B1199" s="10">
        <v>1230708</v>
      </c>
      <c r="C1199" s="10">
        <v>382441</v>
      </c>
      <c r="D1199" s="2" t="s">
        <v>1384</v>
      </c>
      <c r="E1199" s="10">
        <f>IFERROR(VLOOKUP(B1199,[1]Лист2!C$1:F$65536,4,0),"")</f>
        <v>25</v>
      </c>
      <c r="F1199" s="11">
        <v>125.71</v>
      </c>
      <c r="G1199" s="12">
        <v>7.0000000000000007E-2</v>
      </c>
    </row>
    <row r="1200" spans="1:7" s="2" customFormat="1" ht="105" x14ac:dyDescent="0.25">
      <c r="A1200" s="13">
        <f t="shared" si="18"/>
        <v>1125</v>
      </c>
      <c r="B1200" s="10">
        <v>1230711</v>
      </c>
      <c r="C1200" s="10">
        <v>481651</v>
      </c>
      <c r="D1200" s="2" t="s">
        <v>1385</v>
      </c>
      <c r="E1200" s="10">
        <f>IFERROR(VLOOKUP(B1200,[1]Лист2!C$1:F$65536,4,0),"")</f>
        <v>10</v>
      </c>
      <c r="F1200" s="11">
        <v>183.19</v>
      </c>
      <c r="G1200" s="12">
        <v>7.0000000000000007E-2</v>
      </c>
    </row>
    <row r="1201" spans="1:7" s="2" customFormat="1" ht="90" x14ac:dyDescent="0.25">
      <c r="A1201" s="13">
        <f t="shared" si="18"/>
        <v>1126</v>
      </c>
      <c r="B1201" s="10">
        <v>1230712</v>
      </c>
      <c r="C1201" s="10">
        <v>481658</v>
      </c>
      <c r="D1201" s="2" t="s">
        <v>1386</v>
      </c>
      <c r="E1201" s="10">
        <f>IFERROR(VLOOKUP(B1201,[1]Лист2!C$1:F$65536,4,0),"")</f>
        <v>12</v>
      </c>
      <c r="F1201" s="11">
        <v>97.48</v>
      </c>
      <c r="G1201" s="12">
        <v>7.0000000000000007E-2</v>
      </c>
    </row>
    <row r="1202" spans="1:7" s="2" customFormat="1" ht="90" x14ac:dyDescent="0.25">
      <c r="A1202" s="13">
        <f t="shared" si="18"/>
        <v>1127</v>
      </c>
      <c r="B1202" s="10">
        <v>1230714</v>
      </c>
      <c r="C1202" s="10">
        <v>481665</v>
      </c>
      <c r="D1202" s="2" t="s">
        <v>1387</v>
      </c>
      <c r="E1202" s="10">
        <f>IFERROR(VLOOKUP(B1202,[1]Лист2!C$1:F$65536,4,0),"")</f>
        <v>35</v>
      </c>
      <c r="F1202" s="11">
        <v>101.09</v>
      </c>
      <c r="G1202" s="12">
        <v>7.0000000000000007E-2</v>
      </c>
    </row>
    <row r="1203" spans="1:7" s="2" customFormat="1" ht="90" x14ac:dyDescent="0.25">
      <c r="A1203" s="13">
        <f t="shared" si="18"/>
        <v>1128</v>
      </c>
      <c r="B1203" s="10">
        <v>1230716</v>
      </c>
      <c r="C1203" s="10">
        <v>481678</v>
      </c>
      <c r="D1203" s="2" t="s">
        <v>1388</v>
      </c>
      <c r="E1203" s="10">
        <f>IFERROR(VLOOKUP(B1203,[1]Лист2!C$1:F$65536,4,0),"")</f>
        <v>40</v>
      </c>
      <c r="F1203" s="11">
        <v>68.599999999999994</v>
      </c>
      <c r="G1203" s="12">
        <v>7.0000000000000007E-2</v>
      </c>
    </row>
    <row r="1204" spans="1:7" s="2" customFormat="1" ht="90" x14ac:dyDescent="0.25">
      <c r="A1204" s="13">
        <f t="shared" si="18"/>
        <v>1129</v>
      </c>
      <c r="B1204" s="10">
        <v>1230717</v>
      </c>
      <c r="C1204" s="10">
        <v>481683</v>
      </c>
      <c r="D1204" s="2" t="s">
        <v>1389</v>
      </c>
      <c r="E1204" s="10">
        <f>IFERROR(VLOOKUP(B1204,[1]Лист2!C$1:F$65536,4,0),"")</f>
        <v>10</v>
      </c>
      <c r="F1204" s="11">
        <v>181.72</v>
      </c>
      <c r="G1204" s="12">
        <v>7.0000000000000007E-2</v>
      </c>
    </row>
    <row r="1205" spans="1:7" s="2" customFormat="1" ht="90" x14ac:dyDescent="0.25">
      <c r="A1205" s="13">
        <f t="shared" si="18"/>
        <v>1130</v>
      </c>
      <c r="B1205" s="10">
        <v>1230718</v>
      </c>
      <c r="C1205" s="10">
        <v>481689</v>
      </c>
      <c r="D1205" s="2" t="s">
        <v>1390</v>
      </c>
      <c r="E1205" s="10">
        <f>IFERROR(VLOOKUP(B1205,[1]Лист2!C$1:F$65536,4,0),"")</f>
        <v>5</v>
      </c>
      <c r="F1205" s="11">
        <v>89.4</v>
      </c>
      <c r="G1205" s="12">
        <v>7.0000000000000007E-2</v>
      </c>
    </row>
    <row r="1206" spans="1:7" s="2" customFormat="1" ht="105" x14ac:dyDescent="0.25">
      <c r="A1206" s="13">
        <f t="shared" si="18"/>
        <v>1131</v>
      </c>
      <c r="B1206" s="10">
        <v>1230710</v>
      </c>
      <c r="C1206" s="10">
        <v>197483</v>
      </c>
      <c r="D1206" s="2" t="s">
        <v>1391</v>
      </c>
      <c r="E1206" s="10">
        <f>IFERROR(VLOOKUP(B1206,[1]Лист2!C$1:F$65536,4,0),"")</f>
        <v>16</v>
      </c>
      <c r="F1206" s="11">
        <v>180.28</v>
      </c>
      <c r="G1206" s="12">
        <v>7.0000000000000007E-2</v>
      </c>
    </row>
    <row r="1207" spans="1:7" s="2" customFormat="1" ht="90" x14ac:dyDescent="0.25">
      <c r="A1207" s="13">
        <f t="shared" si="18"/>
        <v>1132</v>
      </c>
      <c r="B1207" s="10">
        <v>1230705</v>
      </c>
      <c r="C1207" s="10">
        <v>263986</v>
      </c>
      <c r="D1207" s="2" t="s">
        <v>1392</v>
      </c>
      <c r="E1207" s="10">
        <f>IFERROR(VLOOKUP(B1207,[1]Лист2!C$1:F$65536,4,0),"")</f>
        <v>30</v>
      </c>
      <c r="F1207" s="11">
        <v>152.86000000000001</v>
      </c>
      <c r="G1207" s="12">
        <v>7.0000000000000007E-2</v>
      </c>
    </row>
    <row r="1208" spans="1:7" s="2" customFormat="1" ht="90" x14ac:dyDescent="0.25">
      <c r="A1208" s="13">
        <f t="shared" si="18"/>
        <v>1133</v>
      </c>
      <c r="B1208" s="10">
        <v>1230706</v>
      </c>
      <c r="C1208" s="10">
        <v>263987</v>
      </c>
      <c r="D1208" s="2" t="s">
        <v>1393</v>
      </c>
      <c r="E1208" s="10">
        <f>IFERROR(VLOOKUP(B1208,[1]Лист2!C$1:F$65536,4,0),"")</f>
        <v>10</v>
      </c>
      <c r="F1208" s="11">
        <v>104.62</v>
      </c>
      <c r="G1208" s="12">
        <v>7.0000000000000007E-2</v>
      </c>
    </row>
    <row r="1209" spans="1:7" s="2" customFormat="1" ht="90" x14ac:dyDescent="0.25">
      <c r="A1209" s="13">
        <f t="shared" si="18"/>
        <v>1134</v>
      </c>
      <c r="B1209" s="10">
        <v>1230707</v>
      </c>
      <c r="C1209" s="10">
        <v>263990</v>
      </c>
      <c r="D1209" s="2" t="s">
        <v>1394</v>
      </c>
      <c r="E1209" s="10">
        <f>IFERROR(VLOOKUP(B1209,[1]Лист2!C$1:F$65536,4,0),"")</f>
        <v>30</v>
      </c>
      <c r="F1209" s="11">
        <v>111.71</v>
      </c>
      <c r="G1209" s="12">
        <v>7.0000000000000007E-2</v>
      </c>
    </row>
    <row r="1210" spans="1:7" s="2" customFormat="1" ht="90" x14ac:dyDescent="0.25">
      <c r="A1210" s="13">
        <f t="shared" si="18"/>
        <v>1135</v>
      </c>
      <c r="B1210" s="10">
        <v>1230704</v>
      </c>
      <c r="C1210" s="10">
        <v>263984</v>
      </c>
      <c r="D1210" s="2" t="s">
        <v>1395</v>
      </c>
      <c r="E1210" s="10">
        <f>IFERROR(VLOOKUP(B1210,[1]Лист2!C$1:F$65536,4,0),"")</f>
        <v>20</v>
      </c>
      <c r="F1210" s="11">
        <v>136.38999999999999</v>
      </c>
      <c r="G1210" s="12">
        <v>7.0000000000000007E-2</v>
      </c>
    </row>
    <row r="1211" spans="1:7" s="2" customFormat="1" x14ac:dyDescent="0.25">
      <c r="A1211" s="13" t="str">
        <f t="shared" si="18"/>
        <v/>
      </c>
      <c r="B1211" s="10"/>
      <c r="C1211" s="10" t="s">
        <v>304</v>
      </c>
      <c r="D1211" s="2" t="s">
        <v>83</v>
      </c>
      <c r="E1211" s="10" t="str">
        <f>IFERROR(VLOOKUP(B1211,[1]Лист2!C$1:F$65536,4,0),"")</f>
        <v/>
      </c>
      <c r="F1211" s="11"/>
      <c r="G1211" s="12"/>
    </row>
    <row r="1212" spans="1:7" s="2" customFormat="1" ht="150" x14ac:dyDescent="0.25">
      <c r="A1212" s="13">
        <f t="shared" si="18"/>
        <v>1136</v>
      </c>
      <c r="B1212" s="10">
        <v>1230901</v>
      </c>
      <c r="C1212" s="10">
        <v>200901</v>
      </c>
      <c r="D1212" s="2" t="s">
        <v>2327</v>
      </c>
      <c r="E1212" s="10">
        <f>IFERROR(VLOOKUP(B1212,[1]Лист2!C$1:F$65536,4,0),"")</f>
        <v>8</v>
      </c>
      <c r="F1212" s="11">
        <v>328.72</v>
      </c>
      <c r="G1212" s="12">
        <v>7.0000000000000007E-2</v>
      </c>
    </row>
    <row r="1213" spans="1:7" s="2" customFormat="1" ht="180" x14ac:dyDescent="0.25">
      <c r="A1213" s="13">
        <f t="shared" si="18"/>
        <v>1137</v>
      </c>
      <c r="B1213" s="10">
        <v>1230902</v>
      </c>
      <c r="C1213" s="10">
        <v>272921</v>
      </c>
      <c r="D1213" s="2" t="s">
        <v>1396</v>
      </c>
      <c r="E1213" s="10">
        <f>IFERROR(VLOOKUP(B1213,[1]Лист2!C$1:F$65536,4,0),"")</f>
        <v>10</v>
      </c>
      <c r="F1213" s="11">
        <v>337.87</v>
      </c>
      <c r="G1213" s="12">
        <v>7.0000000000000007E-2</v>
      </c>
    </row>
    <row r="1214" spans="1:7" s="2" customFormat="1" ht="165" x14ac:dyDescent="0.25">
      <c r="A1214" s="13">
        <f t="shared" si="18"/>
        <v>1138</v>
      </c>
      <c r="B1214" s="10">
        <v>1230903</v>
      </c>
      <c r="C1214" s="10">
        <v>264032</v>
      </c>
      <c r="D1214" s="2" t="s">
        <v>1397</v>
      </c>
      <c r="E1214" s="10">
        <f>IFERROR(VLOOKUP(B1214,[1]Лист2!C$1:F$65536,4,0),"")</f>
        <v>6</v>
      </c>
      <c r="F1214" s="11">
        <v>431.09</v>
      </c>
      <c r="G1214" s="12">
        <v>7.0000000000000007E-2</v>
      </c>
    </row>
    <row r="1215" spans="1:7" s="2" customFormat="1" ht="105" x14ac:dyDescent="0.25">
      <c r="A1215" s="13">
        <f t="shared" si="18"/>
        <v>1139</v>
      </c>
      <c r="B1215" s="10">
        <v>1230904</v>
      </c>
      <c r="C1215" s="10">
        <v>272922</v>
      </c>
      <c r="D1215" s="2" t="s">
        <v>1398</v>
      </c>
      <c r="E1215" s="10">
        <f>IFERROR(VLOOKUP(B1215,[1]Лист2!C$1:F$65536,4,0),"")</f>
        <v>3</v>
      </c>
      <c r="F1215" s="11">
        <v>1065.6300000000001</v>
      </c>
      <c r="G1215" s="12">
        <v>7.0000000000000007E-2</v>
      </c>
    </row>
    <row r="1216" spans="1:7" s="2" customFormat="1" ht="105" x14ac:dyDescent="0.25">
      <c r="A1216" s="13">
        <f t="shared" si="18"/>
        <v>1140</v>
      </c>
      <c r="B1216" s="10">
        <v>1230909</v>
      </c>
      <c r="C1216" s="10">
        <v>272922</v>
      </c>
      <c r="D1216" s="2" t="s">
        <v>1399</v>
      </c>
      <c r="E1216" s="10">
        <f>IFERROR(VLOOKUP(B1216,[1]Лист2!C$1:F$65536,4,0),"")</f>
        <v>3</v>
      </c>
      <c r="F1216" s="11">
        <v>594.45000000000005</v>
      </c>
      <c r="G1216" s="12">
        <v>7.0000000000000007E-2</v>
      </c>
    </row>
    <row r="1217" spans="1:7" s="2" customFormat="1" ht="150" x14ac:dyDescent="0.25">
      <c r="A1217" s="13">
        <f t="shared" si="18"/>
        <v>1141</v>
      </c>
      <c r="B1217" s="10">
        <v>1230906</v>
      </c>
      <c r="C1217" s="10">
        <v>403919</v>
      </c>
      <c r="D1217" s="2" t="s">
        <v>1400</v>
      </c>
      <c r="E1217" s="10">
        <f>IFERROR(VLOOKUP(B1217,[1]Лист2!C$1:F$65536,4,0),"")</f>
        <v>4</v>
      </c>
      <c r="F1217" s="11">
        <v>645.80999999999995</v>
      </c>
      <c r="G1217" s="12">
        <v>7.0000000000000007E-2</v>
      </c>
    </row>
    <row r="1218" spans="1:7" s="2" customFormat="1" ht="135" x14ac:dyDescent="0.25">
      <c r="A1218" s="13">
        <f t="shared" si="18"/>
        <v>1142</v>
      </c>
      <c r="B1218" s="10">
        <v>1230907</v>
      </c>
      <c r="C1218" s="10">
        <v>403921</v>
      </c>
      <c r="D1218" s="2" t="s">
        <v>1401</v>
      </c>
      <c r="E1218" s="10">
        <f>IFERROR(VLOOKUP(B1218,[1]Лист2!C$1:F$65536,4,0),"")</f>
        <v>4</v>
      </c>
      <c r="F1218" s="11">
        <v>585.42999999999995</v>
      </c>
      <c r="G1218" s="12">
        <v>7.0000000000000007E-2</v>
      </c>
    </row>
    <row r="1219" spans="1:7" s="2" customFormat="1" ht="120" x14ac:dyDescent="0.25">
      <c r="A1219" s="13">
        <f t="shared" si="18"/>
        <v>1143</v>
      </c>
      <c r="B1219" s="10">
        <v>1230908</v>
      </c>
      <c r="C1219" s="10">
        <v>403922</v>
      </c>
      <c r="D1219" s="2" t="s">
        <v>1402</v>
      </c>
      <c r="E1219" s="10">
        <f>IFERROR(VLOOKUP(B1219,[1]Лист2!C$1:F$65536,4,0),"")</f>
        <v>6</v>
      </c>
      <c r="F1219" s="11">
        <v>457.68</v>
      </c>
      <c r="G1219" s="12">
        <v>7.0000000000000007E-2</v>
      </c>
    </row>
    <row r="1220" spans="1:7" s="2" customFormat="1" ht="30" x14ac:dyDescent="0.25">
      <c r="A1220" s="13">
        <f t="shared" si="18"/>
        <v>1144</v>
      </c>
      <c r="B1220" s="10">
        <v>1230905</v>
      </c>
      <c r="C1220" s="10">
        <v>382448</v>
      </c>
      <c r="D1220" s="2" t="s">
        <v>2328</v>
      </c>
      <c r="E1220" s="10">
        <f>IFERROR(VLOOKUP(B1220,[1]Лист2!C$1:F$65536,4,0),"")</f>
        <v>8</v>
      </c>
      <c r="F1220" s="11">
        <v>408.94</v>
      </c>
      <c r="G1220" s="12">
        <v>7.0000000000000007E-2</v>
      </c>
    </row>
    <row r="1221" spans="1:7" s="2" customFormat="1" ht="195" x14ac:dyDescent="0.25">
      <c r="A1221" s="13">
        <f t="shared" si="18"/>
        <v>1145</v>
      </c>
      <c r="B1221" s="10">
        <v>1230910</v>
      </c>
      <c r="C1221" s="10">
        <v>481693</v>
      </c>
      <c r="D1221" s="2" t="s">
        <v>1403</v>
      </c>
      <c r="E1221" s="10">
        <f>IFERROR(VLOOKUP(B1221,[1]Лист2!C$1:F$65536,4,0),"")</f>
        <v>5</v>
      </c>
      <c r="F1221" s="11">
        <v>440.59</v>
      </c>
      <c r="G1221" s="12">
        <v>7.0000000000000007E-2</v>
      </c>
    </row>
    <row r="1222" spans="1:7" s="2" customFormat="1" ht="165" x14ac:dyDescent="0.25">
      <c r="A1222" s="13">
        <f t="shared" si="18"/>
        <v>1146</v>
      </c>
      <c r="B1222" s="10">
        <v>1230911</v>
      </c>
      <c r="C1222" s="10" t="s">
        <v>304</v>
      </c>
      <c r="D1222" s="2" t="s">
        <v>1404</v>
      </c>
      <c r="E1222" s="10">
        <f>IFERROR(VLOOKUP(B1222,[1]Лист2!C$1:F$65536,4,0),"")</f>
        <v>8</v>
      </c>
      <c r="F1222" s="11">
        <v>342.54</v>
      </c>
      <c r="G1222" s="12">
        <v>7.0000000000000007E-2</v>
      </c>
    </row>
    <row r="1223" spans="1:7" s="2" customFormat="1" ht="30" x14ac:dyDescent="0.25">
      <c r="A1223" s="13">
        <f t="shared" si="18"/>
        <v>1147</v>
      </c>
      <c r="B1223" s="10">
        <v>1230912</v>
      </c>
      <c r="C1223" s="10" t="s">
        <v>304</v>
      </c>
      <c r="D1223" s="2" t="s">
        <v>2329</v>
      </c>
      <c r="E1223" s="10">
        <f>IFERROR(VLOOKUP(B1223,[1]Лист2!C$1:F$65536,4,0),"")</f>
        <v>9</v>
      </c>
      <c r="F1223" s="11">
        <v>309.10000000000002</v>
      </c>
      <c r="G1223" s="12">
        <v>7.0000000000000007E-2</v>
      </c>
    </row>
    <row r="1224" spans="1:7" s="2" customFormat="1" x14ac:dyDescent="0.25">
      <c r="A1224" s="13" t="str">
        <f t="shared" si="18"/>
        <v/>
      </c>
      <c r="B1224" s="10"/>
      <c r="C1224" s="10" t="s">
        <v>304</v>
      </c>
      <c r="D1224" s="2" t="s">
        <v>84</v>
      </c>
      <c r="E1224" s="10" t="str">
        <f>IFERROR(VLOOKUP(B1224,[1]Лист2!C$1:F$65536,4,0),"")</f>
        <v/>
      </c>
      <c r="F1224" s="11"/>
      <c r="G1224" s="12"/>
    </row>
    <row r="1225" spans="1:7" s="2" customFormat="1" ht="195" x14ac:dyDescent="0.25">
      <c r="A1225" s="13">
        <f t="shared" si="18"/>
        <v>1148</v>
      </c>
      <c r="B1225" s="10">
        <v>1231025</v>
      </c>
      <c r="C1225" s="10">
        <v>481033</v>
      </c>
      <c r="D1225" s="2" t="s">
        <v>1405</v>
      </c>
      <c r="E1225" s="10">
        <f>IFERROR(VLOOKUP(B1225,[1]Лист2!C$1:F$65536,4,0),"")</f>
        <v>5</v>
      </c>
      <c r="F1225" s="11">
        <v>415.16</v>
      </c>
      <c r="G1225" s="12">
        <v>7.0000000000000007E-2</v>
      </c>
    </row>
    <row r="1226" spans="1:7" s="2" customFormat="1" ht="90" x14ac:dyDescent="0.25">
      <c r="A1226" s="13">
        <f t="shared" si="18"/>
        <v>1149</v>
      </c>
      <c r="B1226" s="10">
        <v>1231010</v>
      </c>
      <c r="C1226" s="10">
        <v>382450</v>
      </c>
      <c r="D1226" s="2" t="s">
        <v>1406</v>
      </c>
      <c r="E1226" s="10">
        <f>IFERROR(VLOOKUP(B1226,[1]Лист2!C$1:F$65536,4,0),"")</f>
        <v>5</v>
      </c>
      <c r="F1226" s="11">
        <v>489.92</v>
      </c>
      <c r="G1226" s="12">
        <v>7.0000000000000007E-2</v>
      </c>
    </row>
    <row r="1227" spans="1:7" s="2" customFormat="1" ht="255" x14ac:dyDescent="0.25">
      <c r="A1227" s="13">
        <f t="shared" si="18"/>
        <v>1150</v>
      </c>
      <c r="B1227" s="10">
        <v>1231018</v>
      </c>
      <c r="C1227" s="10">
        <v>382453</v>
      </c>
      <c r="D1227" s="2" t="s">
        <v>1407</v>
      </c>
      <c r="E1227" s="10">
        <f>IFERROR(VLOOKUP(B1227,[1]Лист2!C$1:F$65536,4,0),"")</f>
        <v>3</v>
      </c>
      <c r="F1227" s="11">
        <v>814.26</v>
      </c>
      <c r="G1227" s="12">
        <v>7.0000000000000007E-2</v>
      </c>
    </row>
    <row r="1228" spans="1:7" s="2" customFormat="1" ht="105" x14ac:dyDescent="0.25">
      <c r="A1228" s="13">
        <f t="shared" si="18"/>
        <v>1151</v>
      </c>
      <c r="B1228" s="10">
        <v>1231024</v>
      </c>
      <c r="C1228" s="10">
        <v>481191</v>
      </c>
      <c r="D1228" s="2" t="s">
        <v>1408</v>
      </c>
      <c r="E1228" s="10">
        <f>IFERROR(VLOOKUP(B1228,[1]Лист2!C$1:F$65536,4,0),"")</f>
        <v>5</v>
      </c>
      <c r="F1228" s="11">
        <v>622.14</v>
      </c>
      <c r="G1228" s="12">
        <v>7.0000000000000007E-2</v>
      </c>
    </row>
    <row r="1229" spans="1:7" s="2" customFormat="1" ht="105" x14ac:dyDescent="0.25">
      <c r="A1229" s="13">
        <f t="shared" ref="A1229:A1292" si="19">IF(B1229&gt;1,IF(B1228&gt;1,A1228+1,IF(B1227&gt;1,A1227+1,IF(B1226&gt;1,A1226+1,A1225+1))),"")</f>
        <v>1152</v>
      </c>
      <c r="B1229" s="10">
        <v>1231001</v>
      </c>
      <c r="C1229" s="10">
        <v>200895</v>
      </c>
      <c r="D1229" s="2" t="s">
        <v>1409</v>
      </c>
      <c r="E1229" s="10">
        <f>IFERROR(VLOOKUP(B1229,[1]Лист2!C$1:F$65536,4,0),"")</f>
        <v>14</v>
      </c>
      <c r="F1229" s="11">
        <v>254.91</v>
      </c>
      <c r="G1229" s="12">
        <v>7.0000000000000007E-2</v>
      </c>
    </row>
    <row r="1230" spans="1:7" s="2" customFormat="1" ht="135" x14ac:dyDescent="0.25">
      <c r="A1230" s="13">
        <f t="shared" si="19"/>
        <v>1153</v>
      </c>
      <c r="B1230" s="10">
        <v>1231004</v>
      </c>
      <c r="C1230" s="10">
        <v>197484</v>
      </c>
      <c r="D1230" s="2" t="s">
        <v>1410</v>
      </c>
      <c r="E1230" s="10">
        <f>IFERROR(VLOOKUP(B1230,[1]Лист2!C$1:F$65536,4,0),"")</f>
        <v>10</v>
      </c>
      <c r="F1230" s="11">
        <v>260.39</v>
      </c>
      <c r="G1230" s="12">
        <v>7.0000000000000007E-2</v>
      </c>
    </row>
    <row r="1231" spans="1:7" s="2" customFormat="1" ht="90" x14ac:dyDescent="0.25">
      <c r="A1231" s="13">
        <f t="shared" si="19"/>
        <v>1154</v>
      </c>
      <c r="B1231" s="10">
        <v>1231017</v>
      </c>
      <c r="C1231" s="10">
        <v>398050</v>
      </c>
      <c r="D1231" s="2" t="s">
        <v>1411</v>
      </c>
      <c r="E1231" s="10">
        <f>IFERROR(VLOOKUP(B1231,[1]Лист2!C$1:F$65536,4,0),"")</f>
        <v>7</v>
      </c>
      <c r="F1231" s="11">
        <v>349.35</v>
      </c>
      <c r="G1231" s="12">
        <v>7.0000000000000007E-2</v>
      </c>
    </row>
    <row r="1232" spans="1:7" s="2" customFormat="1" ht="165" x14ac:dyDescent="0.25">
      <c r="A1232" s="13">
        <f t="shared" si="19"/>
        <v>1155</v>
      </c>
      <c r="B1232" s="10">
        <v>1231002</v>
      </c>
      <c r="C1232" s="10">
        <v>272923</v>
      </c>
      <c r="D1232" s="2" t="s">
        <v>1412</v>
      </c>
      <c r="E1232" s="10">
        <f>IFERROR(VLOOKUP(B1232,[1]Лист2!C$1:F$65536,4,0),"")</f>
        <v>8</v>
      </c>
      <c r="F1232" s="11">
        <v>431.09</v>
      </c>
      <c r="G1232" s="12">
        <v>7.0000000000000007E-2</v>
      </c>
    </row>
    <row r="1233" spans="1:7" s="2" customFormat="1" ht="135" x14ac:dyDescent="0.25">
      <c r="A1233" s="13">
        <f t="shared" si="19"/>
        <v>1156</v>
      </c>
      <c r="B1233" s="10">
        <v>1231028</v>
      </c>
      <c r="C1233" s="10" t="s">
        <v>304</v>
      </c>
      <c r="D1233" s="2" t="s">
        <v>1413</v>
      </c>
      <c r="E1233" s="10">
        <f>IFERROR(VLOOKUP(B1233,[1]Лист2!C$1:F$65536,4,0),"")</f>
        <v>6</v>
      </c>
      <c r="F1233" s="11">
        <v>962.68</v>
      </c>
      <c r="G1233" s="12">
        <v>7.0000000000000007E-2</v>
      </c>
    </row>
    <row r="1234" spans="1:7" s="2" customFormat="1" ht="165" x14ac:dyDescent="0.25">
      <c r="A1234" s="13">
        <f t="shared" si="19"/>
        <v>1157</v>
      </c>
      <c r="B1234" s="10">
        <v>1231003</v>
      </c>
      <c r="C1234" s="10">
        <v>367628</v>
      </c>
      <c r="D1234" s="2" t="s">
        <v>1414</v>
      </c>
      <c r="E1234" s="10">
        <f>IFERROR(VLOOKUP(B1234,[1]Лист2!C$1:F$65536,4,0),"")</f>
        <v>8</v>
      </c>
      <c r="F1234" s="11">
        <v>411.54</v>
      </c>
      <c r="G1234" s="12">
        <v>7.0000000000000007E-2</v>
      </c>
    </row>
    <row r="1235" spans="1:7" s="2" customFormat="1" ht="135" x14ac:dyDescent="0.25">
      <c r="A1235" s="13">
        <f t="shared" si="19"/>
        <v>1158</v>
      </c>
      <c r="B1235" s="10">
        <v>1231005</v>
      </c>
      <c r="C1235" s="10">
        <v>367629</v>
      </c>
      <c r="D1235" s="2" t="s">
        <v>1415</v>
      </c>
      <c r="E1235" s="10">
        <f>IFERROR(VLOOKUP(B1235,[1]Лист2!C$1:F$65536,4,0),"")</f>
        <v>10</v>
      </c>
      <c r="F1235" s="11">
        <v>297.88</v>
      </c>
      <c r="G1235" s="12">
        <v>7.0000000000000007E-2</v>
      </c>
    </row>
    <row r="1236" spans="1:7" s="2" customFormat="1" ht="135" x14ac:dyDescent="0.25">
      <c r="A1236" s="13">
        <f t="shared" si="19"/>
        <v>1159</v>
      </c>
      <c r="B1236" s="10">
        <v>1231012</v>
      </c>
      <c r="C1236" s="10">
        <v>272928</v>
      </c>
      <c r="D1236" s="2" t="s">
        <v>1416</v>
      </c>
      <c r="E1236" s="10">
        <f>IFERROR(VLOOKUP(B1236,[1]Лист2!C$1:F$65536,4,0),"")</f>
        <v>10</v>
      </c>
      <c r="F1236" s="11">
        <v>357.48</v>
      </c>
      <c r="G1236" s="12">
        <v>7.0000000000000007E-2</v>
      </c>
    </row>
    <row r="1237" spans="1:7" s="2" customFormat="1" ht="105" x14ac:dyDescent="0.25">
      <c r="A1237" s="13">
        <f t="shared" si="19"/>
        <v>1160</v>
      </c>
      <c r="B1237" s="10">
        <v>1231013</v>
      </c>
      <c r="C1237" s="10">
        <v>272929</v>
      </c>
      <c r="D1237" s="2" t="s">
        <v>1417</v>
      </c>
      <c r="E1237" s="10">
        <f>IFERROR(VLOOKUP(B1237,[1]Лист2!C$1:F$65536,4,0),"")</f>
        <v>5</v>
      </c>
      <c r="F1237" s="11">
        <v>528.47</v>
      </c>
      <c r="G1237" s="12">
        <v>7.0000000000000007E-2</v>
      </c>
    </row>
    <row r="1238" spans="1:7" s="2" customFormat="1" ht="105" x14ac:dyDescent="0.25">
      <c r="A1238" s="13">
        <f t="shared" si="19"/>
        <v>1161</v>
      </c>
      <c r="B1238" s="10">
        <v>1231022</v>
      </c>
      <c r="C1238" s="10">
        <v>272929</v>
      </c>
      <c r="D1238" s="2" t="s">
        <v>1418</v>
      </c>
      <c r="E1238" s="10">
        <f>IFERROR(VLOOKUP(B1238,[1]Лист2!C$1:F$65536,4,0),"")</f>
        <v>6</v>
      </c>
      <c r="F1238" s="11">
        <v>362.64</v>
      </c>
      <c r="G1238" s="12">
        <v>7.0000000000000007E-2</v>
      </c>
    </row>
    <row r="1239" spans="1:7" s="2" customFormat="1" ht="105" x14ac:dyDescent="0.25">
      <c r="A1239" s="13">
        <f t="shared" si="19"/>
        <v>1162</v>
      </c>
      <c r="B1239" s="10">
        <v>1231014</v>
      </c>
      <c r="C1239" s="10">
        <v>272930</v>
      </c>
      <c r="D1239" s="2" t="s">
        <v>1419</v>
      </c>
      <c r="E1239" s="10">
        <f>IFERROR(VLOOKUP(B1239,[1]Лист2!C$1:F$65536,4,0),"")</f>
        <v>5</v>
      </c>
      <c r="F1239" s="11">
        <v>353.79</v>
      </c>
      <c r="G1239" s="12">
        <v>7.0000000000000007E-2</v>
      </c>
    </row>
    <row r="1240" spans="1:7" s="2" customFormat="1" ht="135" x14ac:dyDescent="0.25">
      <c r="A1240" s="13">
        <f t="shared" si="19"/>
        <v>1163</v>
      </c>
      <c r="B1240" s="10">
        <v>1231015</v>
      </c>
      <c r="C1240" s="10">
        <v>272931</v>
      </c>
      <c r="D1240" s="2" t="s">
        <v>1420</v>
      </c>
      <c r="E1240" s="10">
        <f>IFERROR(VLOOKUP(B1240,[1]Лист2!C$1:F$65536,4,0),"")</f>
        <v>5</v>
      </c>
      <c r="F1240" s="11">
        <v>940.56</v>
      </c>
      <c r="G1240" s="12">
        <v>7.0000000000000007E-2</v>
      </c>
    </row>
    <row r="1241" spans="1:7" s="2" customFormat="1" ht="75" x14ac:dyDescent="0.25">
      <c r="A1241" s="13">
        <f t="shared" si="19"/>
        <v>1164</v>
      </c>
      <c r="B1241" s="10">
        <v>1231016</v>
      </c>
      <c r="C1241" s="10">
        <v>272932</v>
      </c>
      <c r="D1241" s="2" t="s">
        <v>1421</v>
      </c>
      <c r="E1241" s="10">
        <f>IFERROR(VLOOKUP(B1241,[1]Лист2!C$1:F$65536,4,0),"")</f>
        <v>8</v>
      </c>
      <c r="F1241" s="11">
        <v>627.07000000000005</v>
      </c>
      <c r="G1241" s="12">
        <v>7.0000000000000007E-2</v>
      </c>
    </row>
    <row r="1242" spans="1:7" s="2" customFormat="1" ht="105" x14ac:dyDescent="0.25">
      <c r="A1242" s="13">
        <f t="shared" si="19"/>
        <v>1165</v>
      </c>
      <c r="B1242" s="10">
        <v>1231019</v>
      </c>
      <c r="C1242" s="10">
        <v>404014</v>
      </c>
      <c r="D1242" s="2" t="s">
        <v>1422</v>
      </c>
      <c r="E1242" s="10">
        <f>IFERROR(VLOOKUP(B1242,[1]Лист2!C$1:F$65536,4,0),"")</f>
        <v>6</v>
      </c>
      <c r="F1242" s="11">
        <v>368.52</v>
      </c>
      <c r="G1242" s="12">
        <v>7.0000000000000007E-2</v>
      </c>
    </row>
    <row r="1243" spans="1:7" s="2" customFormat="1" ht="105" x14ac:dyDescent="0.25">
      <c r="A1243" s="13">
        <f t="shared" si="19"/>
        <v>1166</v>
      </c>
      <c r="B1243" s="10">
        <v>1231020</v>
      </c>
      <c r="C1243" s="10">
        <v>404030</v>
      </c>
      <c r="D1243" s="2" t="s">
        <v>1423</v>
      </c>
      <c r="E1243" s="10">
        <f>IFERROR(VLOOKUP(B1243,[1]Лист2!C$1:F$65536,4,0),"")</f>
        <v>7</v>
      </c>
      <c r="F1243" s="11">
        <v>302.19</v>
      </c>
      <c r="G1243" s="12">
        <v>7.0000000000000007E-2</v>
      </c>
    </row>
    <row r="1244" spans="1:7" s="2" customFormat="1" ht="150" x14ac:dyDescent="0.25">
      <c r="A1244" s="13">
        <f t="shared" si="19"/>
        <v>1167</v>
      </c>
      <c r="B1244" s="10">
        <v>1231021</v>
      </c>
      <c r="C1244" s="10">
        <v>404031</v>
      </c>
      <c r="D1244" s="2" t="s">
        <v>1424</v>
      </c>
      <c r="E1244" s="10">
        <f>IFERROR(VLOOKUP(B1244,[1]Лист2!C$1:F$65536,4,0),"")</f>
        <v>8</v>
      </c>
      <c r="F1244" s="11">
        <v>420.12</v>
      </c>
      <c r="G1244" s="12">
        <v>7.0000000000000007E-2</v>
      </c>
    </row>
    <row r="1245" spans="1:7" s="2" customFormat="1" ht="105" x14ac:dyDescent="0.25">
      <c r="A1245" s="13">
        <f t="shared" si="19"/>
        <v>1168</v>
      </c>
      <c r="B1245" s="10">
        <v>1231023</v>
      </c>
      <c r="C1245" s="10">
        <v>481187</v>
      </c>
      <c r="D1245" s="2" t="s">
        <v>1425</v>
      </c>
      <c r="E1245" s="10">
        <f>IFERROR(VLOOKUP(B1245,[1]Лист2!C$1:F$65536,4,0),"")</f>
        <v>7</v>
      </c>
      <c r="F1245" s="11">
        <v>334.53</v>
      </c>
      <c r="G1245" s="12">
        <v>7.0000000000000007E-2</v>
      </c>
    </row>
    <row r="1246" spans="1:7" s="2" customFormat="1" ht="90" x14ac:dyDescent="0.25">
      <c r="A1246" s="13">
        <f t="shared" si="19"/>
        <v>1169</v>
      </c>
      <c r="B1246" s="10">
        <v>1231026</v>
      </c>
      <c r="C1246" s="10">
        <v>481195</v>
      </c>
      <c r="D1246" s="2" t="s">
        <v>1426</v>
      </c>
      <c r="E1246" s="10">
        <f>IFERROR(VLOOKUP(B1246,[1]Лист2!C$1:F$65536,4,0),"")</f>
        <v>7</v>
      </c>
      <c r="F1246" s="11">
        <v>322.05</v>
      </c>
      <c r="G1246" s="12">
        <v>7.0000000000000007E-2</v>
      </c>
    </row>
    <row r="1247" spans="1:7" s="2" customFormat="1" ht="75" x14ac:dyDescent="0.25">
      <c r="A1247" s="13">
        <f t="shared" si="19"/>
        <v>1170</v>
      </c>
      <c r="B1247" s="10">
        <v>1231027</v>
      </c>
      <c r="C1247" s="10">
        <v>481202</v>
      </c>
      <c r="D1247" s="2" t="s">
        <v>1427</v>
      </c>
      <c r="E1247" s="10"/>
      <c r="F1247" s="11">
        <v>160.46</v>
      </c>
      <c r="G1247" s="12">
        <v>7.0000000000000007E-2</v>
      </c>
    </row>
    <row r="1248" spans="1:7" s="2" customFormat="1" ht="30" x14ac:dyDescent="0.25">
      <c r="A1248" s="13">
        <f t="shared" si="19"/>
        <v>1171</v>
      </c>
      <c r="B1248" s="10">
        <v>1231029</v>
      </c>
      <c r="C1248" s="10" t="s">
        <v>304</v>
      </c>
      <c r="D1248" s="2" t="s">
        <v>2330</v>
      </c>
      <c r="E1248" s="10"/>
      <c r="F1248" s="11">
        <v>533.61</v>
      </c>
      <c r="G1248" s="12">
        <v>7.0000000000000007E-2</v>
      </c>
    </row>
    <row r="1249" spans="1:7" s="2" customFormat="1" ht="120" x14ac:dyDescent="0.25">
      <c r="A1249" s="13">
        <f t="shared" si="19"/>
        <v>1172</v>
      </c>
      <c r="B1249" s="10">
        <v>1231033</v>
      </c>
      <c r="C1249" s="10" t="s">
        <v>304</v>
      </c>
      <c r="D1249" s="2" t="s">
        <v>391</v>
      </c>
      <c r="E1249" s="10">
        <f>IFERROR(VLOOKUP(B1249,[1]Лист2!C$1:F$65536,4,0),"")</f>
        <v>7</v>
      </c>
      <c r="F1249" s="11">
        <v>371.8</v>
      </c>
      <c r="G1249" s="12">
        <v>7.0000000000000007E-2</v>
      </c>
    </row>
    <row r="1250" spans="1:7" s="2" customFormat="1" ht="165" x14ac:dyDescent="0.25">
      <c r="A1250" s="13">
        <f t="shared" si="19"/>
        <v>1173</v>
      </c>
      <c r="B1250" s="10">
        <v>1231041</v>
      </c>
      <c r="C1250" s="10" t="s">
        <v>304</v>
      </c>
      <c r="D1250" s="2" t="s">
        <v>2331</v>
      </c>
      <c r="E1250" s="10">
        <f>IFERROR(VLOOKUP(B1250,[1]Лист2!C$1:F$65536,4,0),"")</f>
        <v>8</v>
      </c>
      <c r="F1250" s="11">
        <v>350.4</v>
      </c>
      <c r="G1250" s="12">
        <v>7.0000000000000007E-2</v>
      </c>
    </row>
    <row r="1251" spans="1:7" s="2" customFormat="1" ht="105" x14ac:dyDescent="0.25">
      <c r="A1251" s="13">
        <f t="shared" si="19"/>
        <v>1174</v>
      </c>
      <c r="B1251" s="10">
        <v>1231042</v>
      </c>
      <c r="C1251" s="10" t="s">
        <v>304</v>
      </c>
      <c r="D1251" s="2" t="s">
        <v>2332</v>
      </c>
      <c r="E1251" s="10">
        <f>IFERROR(VLOOKUP(B1251,[1]Лист2!C$1:F$65536,4,0),"")</f>
        <v>5</v>
      </c>
      <c r="F1251" s="11">
        <v>435</v>
      </c>
      <c r="G1251" s="12">
        <v>7.0000000000000007E-2</v>
      </c>
    </row>
    <row r="1252" spans="1:7" s="2" customFormat="1" ht="165" x14ac:dyDescent="0.25">
      <c r="A1252" s="13">
        <f t="shared" si="19"/>
        <v>1175</v>
      </c>
      <c r="B1252" s="10">
        <v>1231043</v>
      </c>
      <c r="C1252" s="10" t="s">
        <v>304</v>
      </c>
      <c r="D1252" s="2" t="s">
        <v>2333</v>
      </c>
      <c r="E1252" s="10">
        <f>IFERROR(VLOOKUP(B1252,[1]Лист2!C$1:F$65536,4,0),"")</f>
        <v>4</v>
      </c>
      <c r="F1252" s="11">
        <v>728</v>
      </c>
      <c r="G1252" s="12">
        <v>7.0000000000000007E-2</v>
      </c>
    </row>
    <row r="1253" spans="1:7" s="2" customFormat="1" ht="90" x14ac:dyDescent="0.25">
      <c r="A1253" s="13">
        <f t="shared" si="19"/>
        <v>1176</v>
      </c>
      <c r="B1253" s="10">
        <v>1231006</v>
      </c>
      <c r="C1253" s="10">
        <v>272924</v>
      </c>
      <c r="D1253" s="2" t="s">
        <v>1428</v>
      </c>
      <c r="E1253" s="10">
        <f>IFERROR(VLOOKUP(B1253,[1]Лист2!C$1:F$65536,4,0),"")</f>
        <v>10</v>
      </c>
      <c r="F1253" s="11">
        <v>666.22</v>
      </c>
      <c r="G1253" s="12">
        <v>7.0000000000000007E-2</v>
      </c>
    </row>
    <row r="1254" spans="1:7" s="2" customFormat="1" ht="120" x14ac:dyDescent="0.25">
      <c r="A1254" s="13">
        <f t="shared" si="19"/>
        <v>1177</v>
      </c>
      <c r="B1254" s="10">
        <v>1231007</v>
      </c>
      <c r="C1254" s="10" t="s">
        <v>304</v>
      </c>
      <c r="D1254" s="2" t="s">
        <v>1429</v>
      </c>
      <c r="E1254" s="10"/>
      <c r="F1254" s="11">
        <v>321.2</v>
      </c>
      <c r="G1254" s="12">
        <v>7.0000000000000007E-2</v>
      </c>
    </row>
    <row r="1255" spans="1:7" s="2" customFormat="1" ht="90" x14ac:dyDescent="0.25">
      <c r="A1255" s="13">
        <f t="shared" si="19"/>
        <v>1178</v>
      </c>
      <c r="B1255" s="10">
        <v>1231008</v>
      </c>
      <c r="C1255" s="10">
        <v>272925</v>
      </c>
      <c r="D1255" s="2" t="s">
        <v>1430</v>
      </c>
      <c r="E1255" s="10">
        <f>IFERROR(VLOOKUP(B1255,[1]Лист2!C$1:F$65536,4,0),"")</f>
        <v>8</v>
      </c>
      <c r="F1255" s="11">
        <v>431.09</v>
      </c>
      <c r="G1255" s="12">
        <v>7.0000000000000007E-2</v>
      </c>
    </row>
    <row r="1256" spans="1:7" s="2" customFormat="1" ht="120" x14ac:dyDescent="0.25">
      <c r="A1256" s="13">
        <f t="shared" si="19"/>
        <v>1179</v>
      </c>
      <c r="B1256" s="10">
        <v>1231009</v>
      </c>
      <c r="C1256" s="10">
        <v>272926</v>
      </c>
      <c r="D1256" s="2" t="s">
        <v>1431</v>
      </c>
      <c r="E1256" s="10">
        <f>IFERROR(VLOOKUP(B1256,[1]Лист2!C$1:F$65536,4,0),"")</f>
        <v>10</v>
      </c>
      <c r="F1256" s="11">
        <v>413.86</v>
      </c>
      <c r="G1256" s="12">
        <v>7.0000000000000007E-2</v>
      </c>
    </row>
    <row r="1257" spans="1:7" s="2" customFormat="1" ht="105" x14ac:dyDescent="0.25">
      <c r="A1257" s="13">
        <f t="shared" si="19"/>
        <v>1180</v>
      </c>
      <c r="B1257" s="10">
        <v>1231011</v>
      </c>
      <c r="C1257" s="10">
        <v>272927</v>
      </c>
      <c r="D1257" s="2" t="s">
        <v>1432</v>
      </c>
      <c r="E1257" s="10">
        <f>IFERROR(VLOOKUP(B1257,[1]Лист2!C$1:F$65536,4,0),"")</f>
        <v>10</v>
      </c>
      <c r="F1257" s="11">
        <v>862.22</v>
      </c>
      <c r="G1257" s="12">
        <v>7.0000000000000007E-2</v>
      </c>
    </row>
    <row r="1258" spans="1:7" s="2" customFormat="1" ht="225" x14ac:dyDescent="0.25">
      <c r="A1258" s="13">
        <f t="shared" si="19"/>
        <v>1181</v>
      </c>
      <c r="B1258" s="10">
        <v>1231032</v>
      </c>
      <c r="C1258" s="10" t="s">
        <v>304</v>
      </c>
      <c r="D1258" s="2" t="s">
        <v>1433</v>
      </c>
      <c r="E1258" s="10">
        <f>IFERROR(VLOOKUP(B1258,[1]Лист2!C$1:F$65536,4,0),"")</f>
        <v>2</v>
      </c>
      <c r="F1258" s="11">
        <v>1385</v>
      </c>
      <c r="G1258" s="12">
        <v>7.0000000000000007E-2</v>
      </c>
    </row>
    <row r="1259" spans="1:7" s="2" customFormat="1" ht="210" x14ac:dyDescent="0.25">
      <c r="A1259" s="13">
        <f t="shared" si="19"/>
        <v>1182</v>
      </c>
      <c r="B1259" s="10">
        <v>1231031</v>
      </c>
      <c r="C1259" s="10" t="s">
        <v>304</v>
      </c>
      <c r="D1259" s="2" t="s">
        <v>1434</v>
      </c>
      <c r="E1259" s="10">
        <f>IFERROR(VLOOKUP(B1259,[1]Лист2!C$1:F$65536,4,0),"")</f>
        <v>3</v>
      </c>
      <c r="F1259" s="11">
        <v>1150</v>
      </c>
      <c r="G1259" s="12">
        <v>7.0000000000000007E-2</v>
      </c>
    </row>
    <row r="1260" spans="1:7" s="2" customFormat="1" ht="210" x14ac:dyDescent="0.25">
      <c r="A1260" s="13">
        <f t="shared" si="19"/>
        <v>1183</v>
      </c>
      <c r="B1260" s="10">
        <v>1231030</v>
      </c>
      <c r="C1260" s="10" t="s">
        <v>304</v>
      </c>
      <c r="D1260" s="2" t="s">
        <v>1435</v>
      </c>
      <c r="E1260" s="10">
        <f>IFERROR(VLOOKUP(B1260,[1]Лист2!C$1:F$65536,4,0),"")</f>
        <v>4</v>
      </c>
      <c r="F1260" s="11">
        <v>437</v>
      </c>
      <c r="G1260" s="12">
        <v>7.0000000000000007E-2</v>
      </c>
    </row>
    <row r="1261" spans="1:7" s="2" customFormat="1" x14ac:dyDescent="0.25">
      <c r="A1261" s="13" t="str">
        <f t="shared" si="19"/>
        <v/>
      </c>
      <c r="B1261" s="10"/>
      <c r="C1261" s="10" t="s">
        <v>304</v>
      </c>
      <c r="D1261" s="2" t="s">
        <v>85</v>
      </c>
      <c r="E1261" s="10" t="str">
        <f>IFERROR(VLOOKUP(B1261,[1]Лист2!C$1:F$65536,4,0),"")</f>
        <v/>
      </c>
      <c r="F1261" s="11"/>
      <c r="G1261" s="12"/>
    </row>
    <row r="1262" spans="1:7" s="2" customFormat="1" ht="120" x14ac:dyDescent="0.25">
      <c r="A1262" s="13">
        <f t="shared" si="19"/>
        <v>1184</v>
      </c>
      <c r="B1262" s="10">
        <v>1230833</v>
      </c>
      <c r="C1262" s="10">
        <v>481029</v>
      </c>
      <c r="D1262" s="2" t="s">
        <v>1436</v>
      </c>
      <c r="E1262" s="10">
        <f>IFERROR(VLOOKUP(B1262,[1]Лист2!C$1:F$65536,4,0),"")</f>
        <v>8</v>
      </c>
      <c r="F1262" s="11">
        <v>291.08999999999997</v>
      </c>
      <c r="G1262" s="12">
        <v>7.0000000000000007E-2</v>
      </c>
    </row>
    <row r="1263" spans="1:7" s="2" customFormat="1" ht="135" x14ac:dyDescent="0.25">
      <c r="A1263" s="13">
        <f t="shared" si="19"/>
        <v>1185</v>
      </c>
      <c r="B1263" s="10">
        <v>1230804</v>
      </c>
      <c r="C1263" s="10">
        <v>272918</v>
      </c>
      <c r="D1263" s="2" t="s">
        <v>1437</v>
      </c>
      <c r="E1263" s="10">
        <f>IFERROR(VLOOKUP(B1263,[1]Лист2!C$1:F$65536,4,0),"")</f>
        <v>4</v>
      </c>
      <c r="F1263" s="11">
        <v>239.1</v>
      </c>
      <c r="G1263" s="12">
        <v>7.0000000000000007E-2</v>
      </c>
    </row>
    <row r="1264" spans="1:7" s="2" customFormat="1" ht="75" x14ac:dyDescent="0.25">
      <c r="A1264" s="13">
        <f t="shared" si="19"/>
        <v>1186</v>
      </c>
      <c r="B1264" s="10">
        <v>1230817</v>
      </c>
      <c r="C1264" s="10">
        <v>481741</v>
      </c>
      <c r="D1264" s="2" t="s">
        <v>1438</v>
      </c>
      <c r="E1264" s="10">
        <f>IFERROR(VLOOKUP(B1264,[1]Лист2!C$1:F$65536,4,0),"")</f>
        <v>5</v>
      </c>
      <c r="F1264" s="11">
        <v>304.5</v>
      </c>
      <c r="G1264" s="12">
        <v>7.0000000000000007E-2</v>
      </c>
    </row>
    <row r="1265" spans="1:7" s="2" customFormat="1" ht="135" x14ac:dyDescent="0.25">
      <c r="A1265" s="13">
        <f t="shared" si="19"/>
        <v>1187</v>
      </c>
      <c r="B1265" s="10">
        <v>1230803</v>
      </c>
      <c r="C1265" s="10">
        <v>309121</v>
      </c>
      <c r="D1265" s="2" t="s">
        <v>1439</v>
      </c>
      <c r="E1265" s="10">
        <f>IFERROR(VLOOKUP(B1265,[1]Лист2!C$1:F$65536,4,0),"")</f>
        <v>12</v>
      </c>
      <c r="F1265" s="11">
        <v>260.35000000000002</v>
      </c>
      <c r="G1265" s="12">
        <v>7.0000000000000007E-2</v>
      </c>
    </row>
    <row r="1266" spans="1:7" s="2" customFormat="1" ht="135" x14ac:dyDescent="0.25">
      <c r="A1266" s="13">
        <f t="shared" si="19"/>
        <v>1188</v>
      </c>
      <c r="B1266" s="10">
        <v>1230828</v>
      </c>
      <c r="C1266" s="10">
        <v>481714</v>
      </c>
      <c r="D1266" s="2" t="s">
        <v>1440</v>
      </c>
      <c r="E1266" s="10">
        <f>IFERROR(VLOOKUP(B1266,[1]Лист2!C$1:F$65536,4,0),"")</f>
        <v>6</v>
      </c>
      <c r="F1266" s="11">
        <v>324.92</v>
      </c>
      <c r="G1266" s="12">
        <v>7.0000000000000007E-2</v>
      </c>
    </row>
    <row r="1267" spans="1:7" s="2" customFormat="1" ht="90" x14ac:dyDescent="0.25">
      <c r="A1267" s="13">
        <f t="shared" si="19"/>
        <v>1189</v>
      </c>
      <c r="B1267" s="10">
        <v>1230829</v>
      </c>
      <c r="C1267" s="10">
        <v>481722</v>
      </c>
      <c r="D1267" s="2" t="s">
        <v>1441</v>
      </c>
      <c r="E1267" s="10">
        <f>IFERROR(VLOOKUP(B1267,[1]Лист2!C$1:F$65536,4,0),"")</f>
        <v>4</v>
      </c>
      <c r="F1267" s="11">
        <v>373.04</v>
      </c>
      <c r="G1267" s="12">
        <v>7.0000000000000007E-2</v>
      </c>
    </row>
    <row r="1268" spans="1:7" s="2" customFormat="1" ht="150" x14ac:dyDescent="0.25">
      <c r="A1268" s="13">
        <f t="shared" si="19"/>
        <v>1190</v>
      </c>
      <c r="B1268" s="10">
        <v>1230819</v>
      </c>
      <c r="C1268" s="10">
        <v>481731</v>
      </c>
      <c r="D1268" s="2" t="s">
        <v>1442</v>
      </c>
      <c r="E1268" s="10">
        <f>IFERROR(VLOOKUP(B1268,[1]Лист2!C$1:F$65536,4,0),"")</f>
        <v>2</v>
      </c>
      <c r="F1268" s="11">
        <v>412.76</v>
      </c>
      <c r="G1268" s="12">
        <v>7.0000000000000007E-2</v>
      </c>
    </row>
    <row r="1269" spans="1:7" s="2" customFormat="1" ht="165" x14ac:dyDescent="0.25">
      <c r="A1269" s="13">
        <f t="shared" si="19"/>
        <v>1191</v>
      </c>
      <c r="B1269" s="10">
        <v>1230825</v>
      </c>
      <c r="C1269" s="10">
        <v>481734</v>
      </c>
      <c r="D1269" s="2" t="s">
        <v>1443</v>
      </c>
      <c r="E1269" s="10">
        <f>IFERROR(VLOOKUP(B1269,[1]Лист2!C$1:F$65536,4,0),"")</f>
        <v>4</v>
      </c>
      <c r="F1269" s="11">
        <v>475.33</v>
      </c>
      <c r="G1269" s="12">
        <v>7.0000000000000007E-2</v>
      </c>
    </row>
    <row r="1270" spans="1:7" s="2" customFormat="1" ht="165" x14ac:dyDescent="0.25">
      <c r="A1270" s="13">
        <f t="shared" si="19"/>
        <v>1192</v>
      </c>
      <c r="B1270" s="10">
        <v>1230826</v>
      </c>
      <c r="C1270" s="10">
        <v>481737</v>
      </c>
      <c r="D1270" s="2" t="s">
        <v>1444</v>
      </c>
      <c r="E1270" s="10">
        <f>IFERROR(VLOOKUP(B1270,[1]Лист2!C$1:F$65536,4,0),"")</f>
        <v>3</v>
      </c>
      <c r="F1270" s="11">
        <v>703.96</v>
      </c>
      <c r="G1270" s="12">
        <v>7.0000000000000007E-2</v>
      </c>
    </row>
    <row r="1271" spans="1:7" s="2" customFormat="1" ht="180" x14ac:dyDescent="0.25">
      <c r="A1271" s="13">
        <f t="shared" si="19"/>
        <v>1193</v>
      </c>
      <c r="B1271" s="10">
        <v>1230837</v>
      </c>
      <c r="C1271" s="10" t="s">
        <v>304</v>
      </c>
      <c r="D1271" s="2" t="s">
        <v>1445</v>
      </c>
      <c r="E1271" s="10">
        <f>IFERROR(VLOOKUP(B1271,[1]Лист2!C$1:F$65536,4,0),"")</f>
        <v>5</v>
      </c>
      <c r="F1271" s="11">
        <v>495.5</v>
      </c>
      <c r="G1271" s="12">
        <v>7.0000000000000007E-2</v>
      </c>
    </row>
    <row r="1272" spans="1:7" s="2" customFormat="1" ht="90" x14ac:dyDescent="0.25">
      <c r="A1272" s="13">
        <f t="shared" si="19"/>
        <v>1194</v>
      </c>
      <c r="B1272" s="10">
        <v>1230827</v>
      </c>
      <c r="C1272" s="10">
        <v>481739</v>
      </c>
      <c r="D1272" s="2" t="s">
        <v>1446</v>
      </c>
      <c r="E1272" s="10">
        <f>IFERROR(VLOOKUP(B1272,[1]Лист2!C$1:F$65536,4,0),"")</f>
        <v>6</v>
      </c>
      <c r="F1272" s="11">
        <v>265.94</v>
      </c>
      <c r="G1272" s="12">
        <v>7.0000000000000007E-2</v>
      </c>
    </row>
    <row r="1273" spans="1:7" s="2" customFormat="1" ht="180" x14ac:dyDescent="0.25">
      <c r="A1273" s="13">
        <f t="shared" si="19"/>
        <v>1195</v>
      </c>
      <c r="B1273" s="10">
        <v>1230830</v>
      </c>
      <c r="C1273" s="10">
        <v>481740</v>
      </c>
      <c r="D1273" s="2" t="s">
        <v>1447</v>
      </c>
      <c r="E1273" s="10">
        <f>IFERROR(VLOOKUP(B1273,[1]Лист2!C$1:F$65536,4,0),"")</f>
        <v>6</v>
      </c>
      <c r="F1273" s="11">
        <v>274.36</v>
      </c>
      <c r="G1273" s="12">
        <v>7.0000000000000007E-2</v>
      </c>
    </row>
    <row r="1274" spans="1:7" s="2" customFormat="1" ht="165" x14ac:dyDescent="0.25">
      <c r="A1274" s="13">
        <f t="shared" si="19"/>
        <v>1196</v>
      </c>
      <c r="B1274" s="10">
        <v>1230808</v>
      </c>
      <c r="C1274" s="10">
        <v>272919</v>
      </c>
      <c r="D1274" s="2" t="s">
        <v>1448</v>
      </c>
      <c r="E1274" s="10">
        <f>IFERROR(VLOOKUP(B1274,[1]Лист2!C$1:F$65536,4,0),"")</f>
        <v>12</v>
      </c>
      <c r="F1274" s="11">
        <v>262.58999999999997</v>
      </c>
      <c r="G1274" s="12">
        <v>7.0000000000000007E-2</v>
      </c>
    </row>
    <row r="1275" spans="1:7" s="2" customFormat="1" ht="90" x14ac:dyDescent="0.25">
      <c r="A1275" s="13">
        <f t="shared" si="19"/>
        <v>1197</v>
      </c>
      <c r="B1275" s="10">
        <v>1230801</v>
      </c>
      <c r="C1275" s="10">
        <v>272917</v>
      </c>
      <c r="D1275" s="2" t="s">
        <v>1449</v>
      </c>
      <c r="E1275" s="10">
        <f>IFERROR(VLOOKUP(B1275,[1]Лист2!C$1:F$65536,4,0),"")</f>
        <v>20</v>
      </c>
      <c r="F1275" s="11">
        <v>122.2</v>
      </c>
      <c r="G1275" s="12">
        <v>7.0000000000000007E-2</v>
      </c>
    </row>
    <row r="1276" spans="1:7" s="2" customFormat="1" ht="105" x14ac:dyDescent="0.25">
      <c r="A1276" s="13">
        <f t="shared" si="19"/>
        <v>1198</v>
      </c>
      <c r="B1276" s="10">
        <v>1230802</v>
      </c>
      <c r="C1276" s="10">
        <v>190330</v>
      </c>
      <c r="D1276" s="2" t="s">
        <v>1450</v>
      </c>
      <c r="E1276" s="10">
        <f>IFERROR(VLOOKUP(B1276,[1]Лист2!C$1:F$65536,4,0),"")</f>
        <v>10</v>
      </c>
      <c r="F1276" s="11">
        <v>220.7</v>
      </c>
      <c r="G1276" s="12">
        <v>7.0000000000000007E-2</v>
      </c>
    </row>
    <row r="1277" spans="1:7" s="2" customFormat="1" ht="135" x14ac:dyDescent="0.25">
      <c r="A1277" s="13">
        <f t="shared" si="19"/>
        <v>1199</v>
      </c>
      <c r="B1277" s="10">
        <v>1230815</v>
      </c>
      <c r="C1277" s="10">
        <v>404034</v>
      </c>
      <c r="D1277" s="2" t="s">
        <v>1451</v>
      </c>
      <c r="E1277" s="10">
        <f>IFERROR(VLOOKUP(B1277,[1]Лист2!C$1:F$65536,4,0),"")</f>
        <v>10</v>
      </c>
      <c r="F1277" s="11">
        <v>290.61</v>
      </c>
      <c r="G1277" s="12">
        <v>7.0000000000000007E-2</v>
      </c>
    </row>
    <row r="1278" spans="1:7" s="2" customFormat="1" ht="90" x14ac:dyDescent="0.25">
      <c r="A1278" s="13">
        <f t="shared" si="19"/>
        <v>1200</v>
      </c>
      <c r="B1278" s="10">
        <v>1230816</v>
      </c>
      <c r="C1278" s="10">
        <v>404035</v>
      </c>
      <c r="D1278" s="2" t="s">
        <v>1452</v>
      </c>
      <c r="E1278" s="10">
        <f>IFERROR(VLOOKUP(B1278,[1]Лист2!C$1:F$65536,4,0),"")</f>
        <v>10</v>
      </c>
      <c r="F1278" s="11">
        <v>235.85</v>
      </c>
      <c r="G1278" s="12">
        <v>7.0000000000000007E-2</v>
      </c>
    </row>
    <row r="1279" spans="1:7" s="2" customFormat="1" ht="90" x14ac:dyDescent="0.25">
      <c r="A1279" s="13">
        <f t="shared" si="19"/>
        <v>1201</v>
      </c>
      <c r="B1279" s="10">
        <v>1230818</v>
      </c>
      <c r="C1279" s="10">
        <v>481742</v>
      </c>
      <c r="D1279" s="2" t="s">
        <v>1453</v>
      </c>
      <c r="E1279" s="10">
        <f>IFERROR(VLOOKUP(B1279,[1]Лист2!C$1:F$65536,4,0),"")</f>
        <v>7</v>
      </c>
      <c r="F1279" s="11">
        <v>279.18</v>
      </c>
      <c r="G1279" s="12">
        <v>7.0000000000000007E-2</v>
      </c>
    </row>
    <row r="1280" spans="1:7" s="2" customFormat="1" ht="210" x14ac:dyDescent="0.25">
      <c r="A1280" s="13">
        <f t="shared" si="19"/>
        <v>1202</v>
      </c>
      <c r="B1280" s="10">
        <v>1230820</v>
      </c>
      <c r="C1280" s="10">
        <v>481743</v>
      </c>
      <c r="D1280" s="2" t="s">
        <v>1454</v>
      </c>
      <c r="E1280" s="10">
        <f>IFERROR(VLOOKUP(B1280,[1]Лист2!C$1:F$65536,4,0),"")</f>
        <v>5</v>
      </c>
      <c r="F1280" s="11">
        <v>355</v>
      </c>
      <c r="G1280" s="12">
        <v>7.0000000000000007E-2</v>
      </c>
    </row>
    <row r="1281" spans="1:7" s="2" customFormat="1" ht="165" x14ac:dyDescent="0.25">
      <c r="A1281" s="13">
        <f t="shared" si="19"/>
        <v>1203</v>
      </c>
      <c r="B1281" s="10">
        <v>1230821</v>
      </c>
      <c r="C1281" s="10">
        <v>481744</v>
      </c>
      <c r="D1281" s="2" t="s">
        <v>1455</v>
      </c>
      <c r="E1281" s="10">
        <f>IFERROR(VLOOKUP(B1281,[1]Лист2!C$1:F$65536,4,0),"")</f>
        <v>4</v>
      </c>
      <c r="F1281" s="11">
        <v>388.7</v>
      </c>
      <c r="G1281" s="12">
        <v>7.0000000000000007E-2</v>
      </c>
    </row>
    <row r="1282" spans="1:7" s="2" customFormat="1" ht="180" x14ac:dyDescent="0.25">
      <c r="A1282" s="13">
        <f t="shared" si="19"/>
        <v>1204</v>
      </c>
      <c r="B1282" s="10">
        <v>1230822</v>
      </c>
      <c r="C1282" s="10">
        <v>481745</v>
      </c>
      <c r="D1282" s="2" t="s">
        <v>1456</v>
      </c>
      <c r="E1282" s="10">
        <f>IFERROR(VLOOKUP(B1282,[1]Лист2!C$1:F$65536,4,0),"")</f>
        <v>2</v>
      </c>
      <c r="F1282" s="11">
        <v>878.45</v>
      </c>
      <c r="G1282" s="12">
        <v>7.0000000000000007E-2</v>
      </c>
    </row>
    <row r="1283" spans="1:7" s="2" customFormat="1" ht="180" x14ac:dyDescent="0.25">
      <c r="A1283" s="13">
        <f t="shared" si="19"/>
        <v>1205</v>
      </c>
      <c r="B1283" s="10">
        <v>1230823</v>
      </c>
      <c r="C1283" s="10">
        <v>481746</v>
      </c>
      <c r="D1283" s="2" t="s">
        <v>1457</v>
      </c>
      <c r="E1283" s="10">
        <f>IFERROR(VLOOKUP(B1283,[1]Лист2!C$1:F$65536,4,0),"")</f>
        <v>4</v>
      </c>
      <c r="F1283" s="11">
        <v>529.47</v>
      </c>
      <c r="G1283" s="12">
        <v>7.0000000000000007E-2</v>
      </c>
    </row>
    <row r="1284" spans="1:7" s="2" customFormat="1" ht="180" x14ac:dyDescent="0.25">
      <c r="A1284" s="13">
        <f t="shared" si="19"/>
        <v>1206</v>
      </c>
      <c r="B1284" s="10">
        <v>1230824</v>
      </c>
      <c r="C1284" s="10">
        <v>481747</v>
      </c>
      <c r="D1284" s="2" t="s">
        <v>1458</v>
      </c>
      <c r="E1284" s="10">
        <f>IFERROR(VLOOKUP(B1284,[1]Лист2!C$1:F$65536,4,0),"")</f>
        <v>2</v>
      </c>
      <c r="F1284" s="11">
        <v>1235.8499999999999</v>
      </c>
      <c r="G1284" s="12">
        <v>7.0000000000000007E-2</v>
      </c>
    </row>
    <row r="1285" spans="1:7" s="2" customFormat="1" ht="120" x14ac:dyDescent="0.25">
      <c r="A1285" s="13">
        <f t="shared" si="19"/>
        <v>1207</v>
      </c>
      <c r="B1285" s="10">
        <v>1230838</v>
      </c>
      <c r="C1285" s="10" t="s">
        <v>304</v>
      </c>
      <c r="D1285" s="2" t="s">
        <v>392</v>
      </c>
      <c r="E1285" s="10">
        <f>IFERROR(VLOOKUP(B1285,[1]Лист2!C$1:F$65536,4,0),"")</f>
        <v>12</v>
      </c>
      <c r="F1285" s="11">
        <v>276.10000000000002</v>
      </c>
      <c r="G1285" s="12">
        <v>7.0000000000000007E-2</v>
      </c>
    </row>
    <row r="1286" spans="1:7" s="2" customFormat="1" ht="105" x14ac:dyDescent="0.25">
      <c r="A1286" s="13">
        <f t="shared" si="19"/>
        <v>1208</v>
      </c>
      <c r="B1286" s="10">
        <v>1230840</v>
      </c>
      <c r="C1286" s="10" t="s">
        <v>304</v>
      </c>
      <c r="D1286" s="2" t="s">
        <v>1846</v>
      </c>
      <c r="E1286" s="10">
        <f>IFERROR(VLOOKUP(B1286,[1]Лист2!C$1:F$65536,4,0),"")</f>
        <v>14</v>
      </c>
      <c r="F1286" s="11">
        <v>196</v>
      </c>
      <c r="G1286" s="12">
        <v>7.0000000000000007E-2</v>
      </c>
    </row>
    <row r="1287" spans="1:7" s="2" customFormat="1" ht="120" x14ac:dyDescent="0.25">
      <c r="A1287" s="13">
        <f t="shared" si="19"/>
        <v>1209</v>
      </c>
      <c r="B1287" s="10">
        <v>1230841</v>
      </c>
      <c r="C1287" s="10"/>
      <c r="D1287" s="2" t="s">
        <v>2254</v>
      </c>
      <c r="E1287" s="10">
        <f>IFERROR(VLOOKUP(B1287,[1]Лист2!C$1:F$65536,4,0),"")</f>
        <v>10</v>
      </c>
      <c r="F1287" s="11">
        <v>351.12</v>
      </c>
      <c r="G1287" s="12">
        <v>7.0000000000000007E-2</v>
      </c>
    </row>
    <row r="1288" spans="1:7" s="2" customFormat="1" ht="120" x14ac:dyDescent="0.25">
      <c r="A1288" s="13">
        <f t="shared" si="19"/>
        <v>1210</v>
      </c>
      <c r="B1288" s="10">
        <v>1230812</v>
      </c>
      <c r="C1288" s="10">
        <v>272718</v>
      </c>
      <c r="D1288" s="2" t="s">
        <v>1459</v>
      </c>
      <c r="E1288" s="10">
        <f>IFERROR(VLOOKUP(B1288,[1]Лист2!C$1:F$65536,4,0),"")</f>
        <v>10</v>
      </c>
      <c r="F1288" s="11">
        <v>267.73</v>
      </c>
      <c r="G1288" s="12">
        <v>7.0000000000000007E-2</v>
      </c>
    </row>
    <row r="1289" spans="1:7" s="2" customFormat="1" ht="135" x14ac:dyDescent="0.25">
      <c r="A1289" s="13">
        <f t="shared" si="19"/>
        <v>1211</v>
      </c>
      <c r="B1289" s="10">
        <v>1230813</v>
      </c>
      <c r="C1289" s="10" t="s">
        <v>304</v>
      </c>
      <c r="D1289" s="2" t="s">
        <v>1460</v>
      </c>
      <c r="E1289" s="10"/>
      <c r="F1289" s="11">
        <v>319</v>
      </c>
      <c r="G1289" s="12">
        <v>7.0000000000000007E-2</v>
      </c>
    </row>
    <row r="1290" spans="1:7" s="2" customFormat="1" ht="90" x14ac:dyDescent="0.25">
      <c r="A1290" s="13">
        <f t="shared" si="19"/>
        <v>1212</v>
      </c>
      <c r="B1290" s="10">
        <v>1230834</v>
      </c>
      <c r="C1290" s="10">
        <v>481749</v>
      </c>
      <c r="D1290" s="2" t="s">
        <v>1461</v>
      </c>
      <c r="E1290" s="10">
        <f>IFERROR(VLOOKUP(B1290,[1]Лист2!C$1:F$65536,4,0),"")</f>
        <v>12</v>
      </c>
      <c r="F1290" s="11">
        <v>170.76</v>
      </c>
      <c r="G1290" s="12">
        <v>7.0000000000000007E-2</v>
      </c>
    </row>
    <row r="1291" spans="1:7" s="2" customFormat="1" ht="210" x14ac:dyDescent="0.25">
      <c r="A1291" s="13">
        <f t="shared" si="19"/>
        <v>1213</v>
      </c>
      <c r="B1291" s="10">
        <v>1230831</v>
      </c>
      <c r="C1291" s="10">
        <v>481754</v>
      </c>
      <c r="D1291" s="2" t="s">
        <v>1462</v>
      </c>
      <c r="E1291" s="10">
        <f>IFERROR(VLOOKUP(B1291,[1]Лист2!C$1:F$65536,4,0),"")</f>
        <v>4</v>
      </c>
      <c r="F1291" s="11">
        <v>584.49</v>
      </c>
      <c r="G1291" s="12">
        <v>7.0000000000000007E-2</v>
      </c>
    </row>
    <row r="1292" spans="1:7" s="2" customFormat="1" ht="225" x14ac:dyDescent="0.25">
      <c r="A1292" s="13">
        <f t="shared" si="19"/>
        <v>1214</v>
      </c>
      <c r="B1292" s="10">
        <v>1230832</v>
      </c>
      <c r="C1292" s="10">
        <v>481757</v>
      </c>
      <c r="D1292" s="2" t="s">
        <v>1463</v>
      </c>
      <c r="E1292" s="10"/>
      <c r="F1292" s="11">
        <v>746.69</v>
      </c>
      <c r="G1292" s="12">
        <v>7.0000000000000007E-2</v>
      </c>
    </row>
    <row r="1293" spans="1:7" s="2" customFormat="1" ht="105" x14ac:dyDescent="0.25">
      <c r="A1293" s="13">
        <f t="shared" ref="A1293:A1356" si="20">IF(B1293&gt;1,IF(B1292&gt;1,A1292+1,IF(B1291&gt;1,A1291+1,IF(B1290&gt;1,A1290+1,A1289+1))),"")</f>
        <v>1215</v>
      </c>
      <c r="B1293" s="10">
        <v>1230836</v>
      </c>
      <c r="C1293" s="10" t="s">
        <v>304</v>
      </c>
      <c r="D1293" s="2" t="s">
        <v>1464</v>
      </c>
      <c r="E1293" s="10">
        <f>IFERROR(VLOOKUP(B1293,[1]Лист2!C$1:F$65536,4,0),"")</f>
        <v>8</v>
      </c>
      <c r="F1293" s="11">
        <v>410.94</v>
      </c>
      <c r="G1293" s="12">
        <v>7.0000000000000007E-2</v>
      </c>
    </row>
    <row r="1294" spans="1:7" s="2" customFormat="1" ht="120" x14ac:dyDescent="0.25">
      <c r="A1294" s="13">
        <f t="shared" si="20"/>
        <v>1216</v>
      </c>
      <c r="B1294" s="10">
        <v>1230835</v>
      </c>
      <c r="C1294" s="10">
        <v>481761</v>
      </c>
      <c r="D1294" s="2" t="s">
        <v>1465</v>
      </c>
      <c r="E1294" s="10">
        <f>IFERROR(VLOOKUP(B1294,[1]Лист2!C$1:F$65536,4,0),"")</f>
        <v>8</v>
      </c>
      <c r="F1294" s="11">
        <v>271.62</v>
      </c>
      <c r="G1294" s="12">
        <v>7.0000000000000007E-2</v>
      </c>
    </row>
    <row r="1295" spans="1:7" s="2" customFormat="1" ht="60" x14ac:dyDescent="0.25">
      <c r="A1295" s="13">
        <f t="shared" si="20"/>
        <v>1217</v>
      </c>
      <c r="B1295" s="10">
        <v>1230811</v>
      </c>
      <c r="C1295" s="10">
        <v>272920</v>
      </c>
      <c r="D1295" s="2" t="s">
        <v>1466</v>
      </c>
      <c r="E1295" s="10">
        <f>IFERROR(VLOOKUP(B1295,[1]Лист2!C$1:F$65536,4,0),"")</f>
        <v>100</v>
      </c>
      <c r="F1295" s="11">
        <v>43.12</v>
      </c>
      <c r="G1295" s="12">
        <v>7.0000000000000007E-2</v>
      </c>
    </row>
    <row r="1296" spans="1:7" s="2" customFormat="1" x14ac:dyDescent="0.25">
      <c r="A1296" s="13" t="str">
        <f t="shared" si="20"/>
        <v/>
      </c>
      <c r="B1296" s="10"/>
      <c r="C1296" s="10" t="s">
        <v>304</v>
      </c>
      <c r="D1296" s="2" t="s">
        <v>86</v>
      </c>
      <c r="E1296" s="10" t="str">
        <f>IFERROR(VLOOKUP(B1296,[1]Лист2!C$1:F$65536,4,0),"")</f>
        <v/>
      </c>
      <c r="F1296" s="11"/>
      <c r="G1296" s="12"/>
    </row>
    <row r="1297" spans="1:7" s="2" customFormat="1" ht="60" x14ac:dyDescent="0.25">
      <c r="A1297" s="13">
        <f t="shared" si="20"/>
        <v>1218</v>
      </c>
      <c r="B1297" s="10">
        <v>1230185</v>
      </c>
      <c r="C1297" s="10">
        <v>482002</v>
      </c>
      <c r="D1297" s="2" t="s">
        <v>1467</v>
      </c>
      <c r="E1297" s="10">
        <f>IFERROR(VLOOKUP(B1297,[1]Лист2!C$1:F$65536,4,0),"")</f>
        <v>30</v>
      </c>
      <c r="F1297" s="11">
        <v>77</v>
      </c>
      <c r="G1297" s="12">
        <v>7.0000000000000007E-2</v>
      </c>
    </row>
    <row r="1298" spans="1:7" s="2" customFormat="1" ht="60" x14ac:dyDescent="0.25">
      <c r="A1298" s="13">
        <f t="shared" si="20"/>
        <v>1219</v>
      </c>
      <c r="B1298" s="10">
        <v>1230051</v>
      </c>
      <c r="C1298" s="10"/>
      <c r="D1298" s="2" t="s">
        <v>2252</v>
      </c>
      <c r="E1298" s="10">
        <f>IFERROR(VLOOKUP(B1298,[1]Лист2!C$1:F$65536,4,0),"")</f>
        <v>35</v>
      </c>
      <c r="F1298" s="11">
        <v>60</v>
      </c>
      <c r="G1298" s="12">
        <v>7.0000000000000007E-2</v>
      </c>
    </row>
    <row r="1299" spans="1:7" s="2" customFormat="1" ht="135" x14ac:dyDescent="0.25">
      <c r="A1299" s="13">
        <f t="shared" si="20"/>
        <v>1220</v>
      </c>
      <c r="B1299" s="10">
        <v>1230044</v>
      </c>
      <c r="C1299" s="10" t="s">
        <v>304</v>
      </c>
      <c r="D1299" s="2" t="s">
        <v>2334</v>
      </c>
      <c r="E1299" s="10">
        <f>IFERROR(VLOOKUP(B1299,[1]Лист2!C$1:F$65536,4,0),"")</f>
        <v>1</v>
      </c>
      <c r="F1299" s="11">
        <v>1000</v>
      </c>
      <c r="G1299" s="12">
        <v>7.0000000000000007E-2</v>
      </c>
    </row>
    <row r="1300" spans="1:7" s="2" customFormat="1" ht="75" x14ac:dyDescent="0.25">
      <c r="A1300" s="13">
        <f t="shared" si="20"/>
        <v>1221</v>
      </c>
      <c r="B1300" s="10">
        <v>1230042</v>
      </c>
      <c r="C1300" s="10" t="s">
        <v>304</v>
      </c>
      <c r="D1300" s="2" t="s">
        <v>482</v>
      </c>
      <c r="E1300" s="10">
        <f>IFERROR(VLOOKUP(B1300,[1]Лист2!C$1:F$65536,4,0),"")</f>
        <v>8</v>
      </c>
      <c r="F1300" s="11">
        <v>231</v>
      </c>
      <c r="G1300" s="12">
        <v>7.0000000000000007E-2</v>
      </c>
    </row>
    <row r="1301" spans="1:7" s="2" customFormat="1" ht="45" x14ac:dyDescent="0.25">
      <c r="A1301" s="13">
        <f t="shared" si="20"/>
        <v>1222</v>
      </c>
      <c r="B1301" s="10">
        <v>1230037</v>
      </c>
      <c r="C1301" s="10" t="s">
        <v>304</v>
      </c>
      <c r="D1301" s="2" t="s">
        <v>2335</v>
      </c>
      <c r="E1301" s="10"/>
      <c r="F1301" s="11">
        <v>202.18</v>
      </c>
      <c r="G1301" s="12">
        <v>7.0000000000000007E-2</v>
      </c>
    </row>
    <row r="1302" spans="1:7" s="2" customFormat="1" ht="45" x14ac:dyDescent="0.25">
      <c r="A1302" s="13">
        <f t="shared" si="20"/>
        <v>1223</v>
      </c>
      <c r="B1302" s="10">
        <v>1230170</v>
      </c>
      <c r="C1302" s="10">
        <v>403943</v>
      </c>
      <c r="D1302" s="2" t="s">
        <v>1468</v>
      </c>
      <c r="E1302" s="10">
        <f>IFERROR(VLOOKUP(B1302,[1]Лист2!C$1:F$65536,4,0),"")</f>
        <v>8</v>
      </c>
      <c r="F1302" s="11">
        <v>202.18</v>
      </c>
      <c r="G1302" s="12">
        <v>7.0000000000000007E-2</v>
      </c>
    </row>
    <row r="1303" spans="1:7" s="2" customFormat="1" ht="120" x14ac:dyDescent="0.25">
      <c r="A1303" s="13">
        <f t="shared" si="20"/>
        <v>1224</v>
      </c>
      <c r="B1303" s="10">
        <v>1230119</v>
      </c>
      <c r="C1303" s="10">
        <v>187364</v>
      </c>
      <c r="D1303" s="2" t="s">
        <v>1469</v>
      </c>
      <c r="E1303" s="10">
        <f>IFERROR(VLOOKUP(B1303,[1]Лист2!C$1:F$65536,4,0),"")</f>
        <v>7</v>
      </c>
      <c r="F1303" s="11">
        <v>292.47000000000003</v>
      </c>
      <c r="G1303" s="12">
        <v>7.0000000000000007E-2</v>
      </c>
    </row>
    <row r="1304" spans="1:7" s="2" customFormat="1" ht="90" x14ac:dyDescent="0.25">
      <c r="A1304" s="13">
        <f t="shared" si="20"/>
        <v>1225</v>
      </c>
      <c r="B1304" s="10">
        <v>1230147</v>
      </c>
      <c r="C1304" s="10">
        <v>382410</v>
      </c>
      <c r="D1304" s="2" t="s">
        <v>1470</v>
      </c>
      <c r="E1304" s="10">
        <f>IFERROR(VLOOKUP(B1304,[1]Лист2!C$1:F$65536,4,0),"")</f>
        <v>15</v>
      </c>
      <c r="F1304" s="11">
        <v>156.76</v>
      </c>
      <c r="G1304" s="12">
        <v>7.0000000000000007E-2</v>
      </c>
    </row>
    <row r="1305" spans="1:7" s="2" customFormat="1" ht="90" x14ac:dyDescent="0.25">
      <c r="A1305" s="13">
        <f t="shared" si="20"/>
        <v>1226</v>
      </c>
      <c r="B1305" s="10">
        <v>1230151</v>
      </c>
      <c r="C1305" s="10">
        <v>382411</v>
      </c>
      <c r="D1305" s="2" t="s">
        <v>1471</v>
      </c>
      <c r="E1305" s="10">
        <f>IFERROR(VLOOKUP(B1305,[1]Лист2!C$1:F$65536,4,0),"")</f>
        <v>12</v>
      </c>
      <c r="F1305" s="11">
        <v>168.55</v>
      </c>
      <c r="G1305" s="12">
        <v>7.0000000000000007E-2</v>
      </c>
    </row>
    <row r="1306" spans="1:7" s="2" customFormat="1" ht="150" x14ac:dyDescent="0.25">
      <c r="A1306" s="13">
        <f t="shared" si="20"/>
        <v>1227</v>
      </c>
      <c r="B1306" s="10">
        <v>1230049</v>
      </c>
      <c r="C1306" s="10" t="s">
        <v>304</v>
      </c>
      <c r="D1306" s="2" t="s">
        <v>1847</v>
      </c>
      <c r="E1306" s="10"/>
      <c r="F1306" s="11">
        <v>373</v>
      </c>
      <c r="G1306" s="12">
        <v>7.0000000000000007E-2</v>
      </c>
    </row>
    <row r="1307" spans="1:7" s="2" customFormat="1" ht="180" x14ac:dyDescent="0.25">
      <c r="A1307" s="13">
        <f t="shared" si="20"/>
        <v>1228</v>
      </c>
      <c r="B1307" s="10">
        <v>1230162</v>
      </c>
      <c r="C1307" s="10">
        <v>382421</v>
      </c>
      <c r="D1307" s="2" t="s">
        <v>1472</v>
      </c>
      <c r="E1307" s="10">
        <f>IFERROR(VLOOKUP(B1307,[1]Лист2!C$1:F$65536,4,0),"")</f>
        <v>6</v>
      </c>
      <c r="F1307" s="11">
        <v>470.32</v>
      </c>
      <c r="G1307" s="12">
        <v>7.0000000000000007E-2</v>
      </c>
    </row>
    <row r="1308" spans="1:7" s="2" customFormat="1" ht="135" x14ac:dyDescent="0.25">
      <c r="A1308" s="13">
        <f t="shared" si="20"/>
        <v>1229</v>
      </c>
      <c r="B1308" s="10">
        <v>1230163</v>
      </c>
      <c r="C1308" s="10">
        <v>382422</v>
      </c>
      <c r="D1308" s="2" t="s">
        <v>1473</v>
      </c>
      <c r="E1308" s="10">
        <f>IFERROR(VLOOKUP(B1308,[1]Лист2!C$1:F$65536,4,0),"")</f>
        <v>8</v>
      </c>
      <c r="F1308" s="11">
        <v>402.92</v>
      </c>
      <c r="G1308" s="12">
        <v>7.0000000000000007E-2</v>
      </c>
    </row>
    <row r="1309" spans="1:7" s="2" customFormat="1" ht="60" x14ac:dyDescent="0.25">
      <c r="A1309" s="13">
        <f t="shared" si="20"/>
        <v>1230</v>
      </c>
      <c r="B1309" s="10">
        <v>1230017</v>
      </c>
      <c r="C1309" s="10" t="s">
        <v>304</v>
      </c>
      <c r="D1309" s="2" t="s">
        <v>1474</v>
      </c>
      <c r="E1309" s="10">
        <f>IFERROR(VLOOKUP(B1309,[1]Лист2!C$1:F$65536,4,0),"")</f>
        <v>10</v>
      </c>
      <c r="F1309" s="11">
        <v>167.2</v>
      </c>
      <c r="G1309" s="12">
        <v>7.0000000000000007E-2</v>
      </c>
    </row>
    <row r="1310" spans="1:7" s="2" customFormat="1" ht="120" x14ac:dyDescent="0.25">
      <c r="A1310" s="13">
        <f t="shared" si="20"/>
        <v>1231</v>
      </c>
      <c r="B1310" s="10">
        <v>1230018</v>
      </c>
      <c r="C1310" s="10" t="s">
        <v>304</v>
      </c>
      <c r="D1310" s="2" t="s">
        <v>1475</v>
      </c>
      <c r="E1310" s="10"/>
      <c r="F1310" s="11">
        <v>456.5</v>
      </c>
      <c r="G1310" s="12">
        <v>7.0000000000000007E-2</v>
      </c>
    </row>
    <row r="1311" spans="1:7" s="2" customFormat="1" ht="150" x14ac:dyDescent="0.25">
      <c r="A1311" s="13">
        <f t="shared" si="20"/>
        <v>1232</v>
      </c>
      <c r="B1311" s="10">
        <v>1230019</v>
      </c>
      <c r="C1311" s="10" t="s">
        <v>304</v>
      </c>
      <c r="D1311" s="2" t="s">
        <v>1476</v>
      </c>
      <c r="E1311" s="10"/>
      <c r="F1311" s="11">
        <v>590.70000000000005</v>
      </c>
      <c r="G1311" s="12">
        <v>7.0000000000000007E-2</v>
      </c>
    </row>
    <row r="1312" spans="1:7" s="2" customFormat="1" ht="60" x14ac:dyDescent="0.25">
      <c r="A1312" s="13">
        <f t="shared" si="20"/>
        <v>1233</v>
      </c>
      <c r="B1312" s="10">
        <v>1230048</v>
      </c>
      <c r="C1312" s="10" t="s">
        <v>304</v>
      </c>
      <c r="D1312" s="2" t="s">
        <v>1848</v>
      </c>
      <c r="E1312" s="10"/>
      <c r="F1312" s="11">
        <v>228</v>
      </c>
      <c r="G1312" s="12">
        <v>7.0000000000000007E-2</v>
      </c>
    </row>
    <row r="1313" spans="1:7" s="2" customFormat="1" ht="45" x14ac:dyDescent="0.25">
      <c r="A1313" s="13">
        <f t="shared" si="20"/>
        <v>1234</v>
      </c>
      <c r="B1313" s="10">
        <v>1230050</v>
      </c>
      <c r="C1313" s="10" t="s">
        <v>304</v>
      </c>
      <c r="D1313" s="2" t="s">
        <v>1849</v>
      </c>
      <c r="E1313" s="10">
        <f>IFERROR(VLOOKUP(B1313,[1]Лист2!C$1:F$65536,4,0),"")</f>
        <v>25</v>
      </c>
      <c r="F1313" s="11">
        <v>90</v>
      </c>
      <c r="G1313" s="12">
        <v>7.0000000000000007E-2</v>
      </c>
    </row>
    <row r="1314" spans="1:7" s="2" customFormat="1" ht="90" x14ac:dyDescent="0.25">
      <c r="A1314" s="13">
        <f t="shared" si="20"/>
        <v>1235</v>
      </c>
      <c r="B1314" s="10">
        <v>1230059</v>
      </c>
      <c r="C1314" s="10" t="s">
        <v>304</v>
      </c>
      <c r="D1314" s="2" t="s">
        <v>2336</v>
      </c>
      <c r="E1314" s="10">
        <f>IFERROR(VLOOKUP(B1314,[1]Лист2!C$1:F$65536,4,0),"")</f>
        <v>16</v>
      </c>
      <c r="F1314" s="11">
        <v>127</v>
      </c>
      <c r="G1314" s="12">
        <v>7.0000000000000007E-2</v>
      </c>
    </row>
    <row r="1315" spans="1:7" s="2" customFormat="1" ht="150" x14ac:dyDescent="0.25">
      <c r="A1315" s="13">
        <f t="shared" si="20"/>
        <v>1236</v>
      </c>
      <c r="B1315" s="10">
        <v>1230154</v>
      </c>
      <c r="C1315" s="10">
        <v>481862</v>
      </c>
      <c r="D1315" s="2" t="s">
        <v>1477</v>
      </c>
      <c r="E1315" s="10">
        <f>IFERROR(VLOOKUP(B1315,[1]Лист2!C$1:F$65536,4,0),"")</f>
        <v>10</v>
      </c>
      <c r="F1315" s="11">
        <v>432.11</v>
      </c>
      <c r="G1315" s="12">
        <v>7.0000000000000007E-2</v>
      </c>
    </row>
    <row r="1316" spans="1:7" s="2" customFormat="1" ht="90" x14ac:dyDescent="0.25">
      <c r="A1316" s="13">
        <f t="shared" si="20"/>
        <v>1237</v>
      </c>
      <c r="B1316" s="10">
        <v>1230155</v>
      </c>
      <c r="C1316" s="10">
        <v>382415</v>
      </c>
      <c r="D1316" s="2" t="s">
        <v>1478</v>
      </c>
      <c r="E1316" s="10">
        <f>IFERROR(VLOOKUP(B1316,[1]Лист2!C$1:F$65536,4,0),"")</f>
        <v>6</v>
      </c>
      <c r="F1316" s="11">
        <v>295.92</v>
      </c>
      <c r="G1316" s="12">
        <v>7.0000000000000007E-2</v>
      </c>
    </row>
    <row r="1317" spans="1:7" s="2" customFormat="1" ht="75" x14ac:dyDescent="0.25">
      <c r="A1317" s="13">
        <f t="shared" si="20"/>
        <v>1238</v>
      </c>
      <c r="B1317" s="10">
        <v>1230169</v>
      </c>
      <c r="C1317" s="10">
        <v>403942</v>
      </c>
      <c r="D1317" s="2" t="s">
        <v>1479</v>
      </c>
      <c r="E1317" s="10">
        <f>IFERROR(VLOOKUP(B1317,[1]Лист2!C$1:F$65536,4,0),"")</f>
        <v>10</v>
      </c>
      <c r="F1317" s="11">
        <v>216.69</v>
      </c>
      <c r="G1317" s="12">
        <v>7.0000000000000007E-2</v>
      </c>
    </row>
    <row r="1318" spans="1:7" s="2" customFormat="1" ht="105" x14ac:dyDescent="0.25">
      <c r="A1318" s="13">
        <f t="shared" si="20"/>
        <v>1239</v>
      </c>
      <c r="B1318" s="10">
        <v>1230172</v>
      </c>
      <c r="C1318" s="10">
        <v>481865</v>
      </c>
      <c r="D1318" s="2" t="s">
        <v>1480</v>
      </c>
      <c r="E1318" s="10">
        <f>IFERROR(VLOOKUP(B1318,[1]Лист2!C$1:F$65536,4,0),"")</f>
        <v>2</v>
      </c>
      <c r="F1318" s="11">
        <v>620.4</v>
      </c>
      <c r="G1318" s="12">
        <v>7.0000000000000007E-2</v>
      </c>
    </row>
    <row r="1319" spans="1:7" s="2" customFormat="1" ht="105" x14ac:dyDescent="0.25">
      <c r="A1319" s="13">
        <f t="shared" si="20"/>
        <v>1240</v>
      </c>
      <c r="B1319" s="10">
        <v>1230176</v>
      </c>
      <c r="C1319" s="10">
        <v>481867</v>
      </c>
      <c r="D1319" s="2" t="s">
        <v>1481</v>
      </c>
      <c r="E1319" s="10">
        <f>IFERROR(VLOOKUP(B1319,[1]Лист2!C$1:F$65536,4,0),"")</f>
        <v>8</v>
      </c>
      <c r="F1319" s="11">
        <v>694.94</v>
      </c>
      <c r="G1319" s="12">
        <v>7.0000000000000007E-2</v>
      </c>
    </row>
    <row r="1320" spans="1:7" s="2" customFormat="1" ht="165" x14ac:dyDescent="0.25">
      <c r="A1320" s="13">
        <f t="shared" si="20"/>
        <v>1241</v>
      </c>
      <c r="B1320" s="10">
        <v>1230177</v>
      </c>
      <c r="C1320" s="10">
        <v>481871</v>
      </c>
      <c r="D1320" s="2" t="s">
        <v>1482</v>
      </c>
      <c r="E1320" s="10">
        <f>IFERROR(VLOOKUP(B1320,[1]Лист2!C$1:F$65536,4,0),"")</f>
        <v>7</v>
      </c>
      <c r="F1320" s="11">
        <v>524.37</v>
      </c>
      <c r="G1320" s="12">
        <v>7.0000000000000007E-2</v>
      </c>
    </row>
    <row r="1321" spans="1:7" s="2" customFormat="1" ht="105" x14ac:dyDescent="0.25">
      <c r="A1321" s="13">
        <f t="shared" si="20"/>
        <v>1242</v>
      </c>
      <c r="B1321" s="10">
        <v>1230178</v>
      </c>
      <c r="C1321" s="10">
        <v>481873</v>
      </c>
      <c r="D1321" s="2" t="s">
        <v>1483</v>
      </c>
      <c r="E1321" s="10">
        <f>IFERROR(VLOOKUP(B1321,[1]Лист2!C$1:F$65536,4,0),"")</f>
        <v>8</v>
      </c>
      <c r="F1321" s="11">
        <v>256.5</v>
      </c>
      <c r="G1321" s="12">
        <v>7.0000000000000007E-2</v>
      </c>
    </row>
    <row r="1322" spans="1:7" s="2" customFormat="1" ht="105" x14ac:dyDescent="0.25">
      <c r="A1322" s="13">
        <f t="shared" si="20"/>
        <v>1243</v>
      </c>
      <c r="B1322" s="10">
        <v>1230006</v>
      </c>
      <c r="C1322" s="10" t="s">
        <v>304</v>
      </c>
      <c r="D1322" s="2" t="s">
        <v>1484</v>
      </c>
      <c r="E1322" s="10"/>
      <c r="F1322" s="11">
        <v>268.18</v>
      </c>
      <c r="G1322" s="12">
        <v>7.0000000000000007E-2</v>
      </c>
    </row>
    <row r="1323" spans="1:7" s="2" customFormat="1" ht="105" x14ac:dyDescent="0.25">
      <c r="A1323" s="13">
        <f t="shared" si="20"/>
        <v>1244</v>
      </c>
      <c r="B1323" s="10">
        <v>1230021</v>
      </c>
      <c r="C1323" s="10" t="s">
        <v>304</v>
      </c>
      <c r="D1323" s="2" t="s">
        <v>393</v>
      </c>
      <c r="E1323" s="10"/>
      <c r="F1323" s="11">
        <v>441.1</v>
      </c>
      <c r="G1323" s="12">
        <v>7.0000000000000007E-2</v>
      </c>
    </row>
    <row r="1324" spans="1:7" s="2" customFormat="1" ht="135" x14ac:dyDescent="0.25">
      <c r="A1324" s="13">
        <f t="shared" si="20"/>
        <v>1245</v>
      </c>
      <c r="B1324" s="10">
        <v>1230024</v>
      </c>
      <c r="C1324" s="10" t="s">
        <v>304</v>
      </c>
      <c r="D1324" s="2" t="s">
        <v>394</v>
      </c>
      <c r="E1324" s="10">
        <f>IFERROR(VLOOKUP(B1324,[1]Лист2!C$1:F$65536,4,0),"")</f>
        <v>1</v>
      </c>
      <c r="F1324" s="11">
        <v>550</v>
      </c>
      <c r="G1324" s="12">
        <v>7.0000000000000007E-2</v>
      </c>
    </row>
    <row r="1325" spans="1:7" s="2" customFormat="1" ht="45" x14ac:dyDescent="0.25">
      <c r="A1325" s="13">
        <f t="shared" si="20"/>
        <v>1246</v>
      </c>
      <c r="B1325" s="10">
        <v>1230026</v>
      </c>
      <c r="C1325" s="10" t="s">
        <v>304</v>
      </c>
      <c r="D1325" s="2" t="s">
        <v>395</v>
      </c>
      <c r="E1325" s="10">
        <f>IFERROR(VLOOKUP(B1325,[1]Лист2!C$1:F$65536,4,0),"")</f>
        <v>10</v>
      </c>
      <c r="F1325" s="11">
        <v>100</v>
      </c>
      <c r="G1325" s="12">
        <v>7.0000000000000007E-2</v>
      </c>
    </row>
    <row r="1326" spans="1:7" s="2" customFormat="1" ht="45" x14ac:dyDescent="0.25">
      <c r="A1326" s="13">
        <f t="shared" si="20"/>
        <v>1247</v>
      </c>
      <c r="B1326" s="10">
        <v>1230047</v>
      </c>
      <c r="C1326" s="10" t="s">
        <v>304</v>
      </c>
      <c r="D1326" s="2" t="s">
        <v>1850</v>
      </c>
      <c r="E1326" s="10"/>
      <c r="F1326" s="11">
        <v>265</v>
      </c>
      <c r="G1326" s="12">
        <v>7.0000000000000007E-2</v>
      </c>
    </row>
    <row r="1327" spans="1:7" s="2" customFormat="1" ht="75" x14ac:dyDescent="0.25">
      <c r="A1327" s="13">
        <f t="shared" si="20"/>
        <v>1248</v>
      </c>
      <c r="B1327" s="10">
        <v>1230120</v>
      </c>
      <c r="C1327" s="10">
        <v>187366</v>
      </c>
      <c r="D1327" s="2" t="s">
        <v>1485</v>
      </c>
      <c r="E1327" s="10">
        <f>IFERROR(VLOOKUP(B1327,[1]Лист2!C$1:F$65536,4,0),"")</f>
        <v>20</v>
      </c>
      <c r="F1327" s="11">
        <v>86.23</v>
      </c>
      <c r="G1327" s="12">
        <v>7.0000000000000007E-2</v>
      </c>
    </row>
    <row r="1328" spans="1:7" s="2" customFormat="1" ht="90" x14ac:dyDescent="0.25">
      <c r="A1328" s="13">
        <f t="shared" si="20"/>
        <v>1249</v>
      </c>
      <c r="B1328" s="10">
        <v>1230054</v>
      </c>
      <c r="C1328" s="10" t="s">
        <v>304</v>
      </c>
      <c r="D1328" s="2" t="s">
        <v>2337</v>
      </c>
      <c r="E1328" s="10">
        <f>IFERROR(VLOOKUP(B1328,[1]Лист2!C$1:F$65536,4,0),"")</f>
        <v>8</v>
      </c>
      <c r="F1328" s="11">
        <v>228</v>
      </c>
      <c r="G1328" s="12">
        <v>7.0000000000000007E-2</v>
      </c>
    </row>
    <row r="1329" spans="1:7" s="2" customFormat="1" ht="75" x14ac:dyDescent="0.25">
      <c r="A1329" s="13">
        <f t="shared" si="20"/>
        <v>1250</v>
      </c>
      <c r="B1329" s="10">
        <v>1230056</v>
      </c>
      <c r="C1329" s="10" t="s">
        <v>304</v>
      </c>
      <c r="D1329" s="2" t="s">
        <v>2338</v>
      </c>
      <c r="E1329" s="10">
        <f>IFERROR(VLOOKUP(B1329,[1]Лист2!C$1:F$65536,4,0),"")</f>
        <v>8</v>
      </c>
      <c r="F1329" s="11">
        <v>256</v>
      </c>
      <c r="G1329" s="12">
        <v>7.0000000000000007E-2</v>
      </c>
    </row>
    <row r="1330" spans="1:7" s="2" customFormat="1" ht="165" x14ac:dyDescent="0.25">
      <c r="A1330" s="13">
        <f t="shared" si="20"/>
        <v>1251</v>
      </c>
      <c r="B1330" s="10">
        <v>1230057</v>
      </c>
      <c r="C1330" s="10" t="s">
        <v>304</v>
      </c>
      <c r="D1330" s="2" t="s">
        <v>2339</v>
      </c>
      <c r="E1330" s="10">
        <f>IFERROR(VLOOKUP(B1330,[1]Лист2!C$1:F$65536,4,0),"")</f>
        <v>6</v>
      </c>
      <c r="F1330" s="11">
        <v>360.5</v>
      </c>
      <c r="G1330" s="12">
        <v>7.0000000000000007E-2</v>
      </c>
    </row>
    <row r="1331" spans="1:7" s="2" customFormat="1" ht="90" x14ac:dyDescent="0.25">
      <c r="A1331" s="13">
        <f t="shared" si="20"/>
        <v>1252</v>
      </c>
      <c r="B1331" s="10">
        <v>1230058</v>
      </c>
      <c r="C1331" s="10" t="s">
        <v>304</v>
      </c>
      <c r="D1331" s="2" t="s">
        <v>2340</v>
      </c>
      <c r="E1331" s="10"/>
      <c r="F1331" s="11">
        <v>135</v>
      </c>
      <c r="G1331" s="12">
        <v>7.0000000000000007E-2</v>
      </c>
    </row>
    <row r="1332" spans="1:7" s="2" customFormat="1" ht="90" x14ac:dyDescent="0.25">
      <c r="A1332" s="13">
        <f t="shared" si="20"/>
        <v>1253</v>
      </c>
      <c r="B1332" s="10">
        <v>1230123</v>
      </c>
      <c r="C1332" s="10">
        <v>188362</v>
      </c>
      <c r="D1332" s="2" t="s">
        <v>1486</v>
      </c>
      <c r="E1332" s="10">
        <f>IFERROR(VLOOKUP(B1332,[1]Лист2!C$1:F$65536,4,0),"")</f>
        <v>7</v>
      </c>
      <c r="F1332" s="11">
        <v>266.5</v>
      </c>
      <c r="G1332" s="12">
        <v>7.0000000000000007E-2</v>
      </c>
    </row>
    <row r="1333" spans="1:7" s="2" customFormat="1" ht="90" x14ac:dyDescent="0.25">
      <c r="A1333" s="13">
        <f t="shared" si="20"/>
        <v>1254</v>
      </c>
      <c r="B1333" s="10">
        <v>1230062</v>
      </c>
      <c r="C1333" s="10" t="s">
        <v>304</v>
      </c>
      <c r="D1333" s="2" t="s">
        <v>2341</v>
      </c>
      <c r="E1333" s="10"/>
      <c r="F1333" s="11">
        <v>265</v>
      </c>
      <c r="G1333" s="12">
        <v>7.0000000000000007E-2</v>
      </c>
    </row>
    <row r="1334" spans="1:7" s="2" customFormat="1" ht="45" x14ac:dyDescent="0.25">
      <c r="A1334" s="13">
        <f t="shared" si="20"/>
        <v>1255</v>
      </c>
      <c r="B1334" s="10">
        <v>1230125</v>
      </c>
      <c r="C1334" s="10">
        <v>188360</v>
      </c>
      <c r="D1334" s="2" t="s">
        <v>1487</v>
      </c>
      <c r="E1334" s="10">
        <f>IFERROR(VLOOKUP(B1334,[1]Лист2!C$1:F$65536,4,0),"")</f>
        <v>6</v>
      </c>
      <c r="F1334" s="11">
        <v>387.99</v>
      </c>
      <c r="G1334" s="12">
        <v>7.0000000000000007E-2</v>
      </c>
    </row>
    <row r="1335" spans="1:7" s="2" customFormat="1" ht="75" x14ac:dyDescent="0.25">
      <c r="A1335" s="13">
        <f t="shared" si="20"/>
        <v>1256</v>
      </c>
      <c r="B1335" s="10">
        <v>1230126</v>
      </c>
      <c r="C1335" s="10">
        <v>190036</v>
      </c>
      <c r="D1335" s="2" t="s">
        <v>1488</v>
      </c>
      <c r="E1335" s="10">
        <f>IFERROR(VLOOKUP(B1335,[1]Лист2!C$1:F$65536,4,0),"")</f>
        <v>2</v>
      </c>
      <c r="F1335" s="11">
        <v>216.74</v>
      </c>
      <c r="G1335" s="12">
        <v>7.0000000000000007E-2</v>
      </c>
    </row>
    <row r="1336" spans="1:7" s="2" customFormat="1" ht="60" x14ac:dyDescent="0.25">
      <c r="A1336" s="13">
        <f t="shared" si="20"/>
        <v>1257</v>
      </c>
      <c r="B1336" s="10">
        <v>1230127</v>
      </c>
      <c r="C1336" s="10">
        <v>188359</v>
      </c>
      <c r="D1336" s="2" t="s">
        <v>1489</v>
      </c>
      <c r="E1336" s="10">
        <f>IFERROR(VLOOKUP(B1336,[1]Лист2!C$1:F$65536,4,0),"")</f>
        <v>5</v>
      </c>
      <c r="F1336" s="11">
        <v>105.82</v>
      </c>
      <c r="G1336" s="12">
        <v>7.0000000000000007E-2</v>
      </c>
    </row>
    <row r="1337" spans="1:7" s="2" customFormat="1" ht="105" x14ac:dyDescent="0.25">
      <c r="A1337" s="13">
        <f t="shared" si="20"/>
        <v>1258</v>
      </c>
      <c r="B1337" s="10">
        <v>1230128</v>
      </c>
      <c r="C1337" s="10">
        <v>190038</v>
      </c>
      <c r="D1337" s="2" t="s">
        <v>1490</v>
      </c>
      <c r="E1337" s="10">
        <f>IFERROR(VLOOKUP(B1337,[1]Лист2!C$1:F$65536,4,0),"")</f>
        <v>4</v>
      </c>
      <c r="F1337" s="11">
        <v>450.7</v>
      </c>
      <c r="G1337" s="12">
        <v>7.0000000000000007E-2</v>
      </c>
    </row>
    <row r="1338" spans="1:7" s="2" customFormat="1" ht="75" x14ac:dyDescent="0.25">
      <c r="A1338" s="13">
        <f t="shared" si="20"/>
        <v>1259</v>
      </c>
      <c r="B1338" s="10">
        <v>1230131</v>
      </c>
      <c r="C1338" s="10">
        <v>190037</v>
      </c>
      <c r="D1338" s="2" t="s">
        <v>1491</v>
      </c>
      <c r="E1338" s="10">
        <f>IFERROR(VLOOKUP(B1338,[1]Лист2!C$1:F$65536,4,0),"")</f>
        <v>4</v>
      </c>
      <c r="F1338" s="11">
        <v>556.49</v>
      </c>
      <c r="G1338" s="12">
        <v>7.0000000000000007E-2</v>
      </c>
    </row>
    <row r="1339" spans="1:7" s="2" customFormat="1" ht="135" x14ac:dyDescent="0.25">
      <c r="A1339" s="13">
        <f t="shared" si="20"/>
        <v>1260</v>
      </c>
      <c r="B1339" s="10">
        <v>1230133</v>
      </c>
      <c r="C1339" s="10">
        <v>362750</v>
      </c>
      <c r="D1339" s="2" t="s">
        <v>1492</v>
      </c>
      <c r="E1339" s="10">
        <f>IFERROR(VLOOKUP(B1339,[1]Лист2!C$1:F$65536,4,0),"")</f>
        <v>10</v>
      </c>
      <c r="F1339" s="11">
        <v>372.33</v>
      </c>
      <c r="G1339" s="12">
        <v>7.0000000000000007E-2</v>
      </c>
    </row>
    <row r="1340" spans="1:7" s="2" customFormat="1" ht="75" x14ac:dyDescent="0.25">
      <c r="A1340" s="13">
        <f t="shared" si="20"/>
        <v>1261</v>
      </c>
      <c r="B1340" s="10">
        <v>1230134</v>
      </c>
      <c r="C1340" s="10">
        <v>292963</v>
      </c>
      <c r="D1340" s="2" t="s">
        <v>1493</v>
      </c>
      <c r="E1340" s="10">
        <f>IFERROR(VLOOKUP(B1340,[1]Лист2!C$1:F$65536,4,0),"")</f>
        <v>6</v>
      </c>
      <c r="F1340" s="11">
        <v>372.33</v>
      </c>
      <c r="G1340" s="12">
        <v>7.0000000000000007E-2</v>
      </c>
    </row>
    <row r="1341" spans="1:7" s="2" customFormat="1" ht="90" x14ac:dyDescent="0.25">
      <c r="A1341" s="13">
        <f t="shared" si="20"/>
        <v>1262</v>
      </c>
      <c r="B1341" s="10">
        <v>1230135</v>
      </c>
      <c r="C1341" s="10">
        <v>362758</v>
      </c>
      <c r="D1341" s="2" t="s">
        <v>1494</v>
      </c>
      <c r="E1341" s="10">
        <f>IFERROR(VLOOKUP(B1341,[1]Лист2!C$1:F$65536,4,0),"")</f>
        <v>7</v>
      </c>
      <c r="F1341" s="11">
        <v>265.33999999999997</v>
      </c>
      <c r="G1341" s="12">
        <v>7.0000000000000007E-2</v>
      </c>
    </row>
    <row r="1342" spans="1:7" s="2" customFormat="1" ht="150" x14ac:dyDescent="0.25">
      <c r="A1342" s="13">
        <f t="shared" si="20"/>
        <v>1263</v>
      </c>
      <c r="B1342" s="10">
        <v>1230136</v>
      </c>
      <c r="C1342" s="10">
        <v>313148</v>
      </c>
      <c r="D1342" s="2" t="s">
        <v>1495</v>
      </c>
      <c r="E1342" s="10">
        <f>IFERROR(VLOOKUP(B1342,[1]Лист2!C$1:F$65536,4,0),"")</f>
        <v>5</v>
      </c>
      <c r="F1342" s="11">
        <v>431.09</v>
      </c>
      <c r="G1342" s="12">
        <v>7.0000000000000007E-2</v>
      </c>
    </row>
    <row r="1343" spans="1:7" s="2" customFormat="1" ht="150" x14ac:dyDescent="0.25">
      <c r="A1343" s="13">
        <f t="shared" si="20"/>
        <v>1264</v>
      </c>
      <c r="B1343" s="10">
        <v>1230137</v>
      </c>
      <c r="C1343" s="10">
        <v>367778</v>
      </c>
      <c r="D1343" s="2" t="s">
        <v>1496</v>
      </c>
      <c r="E1343" s="10">
        <f>IFERROR(VLOOKUP(B1343,[1]Лист2!C$1:F$65536,4,0),"")</f>
        <v>9</v>
      </c>
      <c r="F1343" s="11">
        <v>280.14999999999998</v>
      </c>
      <c r="G1343" s="12">
        <v>7.0000000000000007E-2</v>
      </c>
    </row>
    <row r="1344" spans="1:7" s="2" customFormat="1" ht="105" x14ac:dyDescent="0.25">
      <c r="A1344" s="13">
        <f t="shared" si="20"/>
        <v>1265</v>
      </c>
      <c r="B1344" s="10">
        <v>1230138</v>
      </c>
      <c r="C1344" s="10">
        <v>292964</v>
      </c>
      <c r="D1344" s="2" t="s">
        <v>1497</v>
      </c>
      <c r="E1344" s="10">
        <f>IFERROR(VLOOKUP(B1344,[1]Лист2!C$1:F$65536,4,0),"")</f>
        <v>12</v>
      </c>
      <c r="F1344" s="11">
        <v>355.04</v>
      </c>
      <c r="G1344" s="12">
        <v>7.0000000000000007E-2</v>
      </c>
    </row>
    <row r="1345" spans="1:7" s="2" customFormat="1" ht="90" x14ac:dyDescent="0.25">
      <c r="A1345" s="13">
        <f t="shared" si="20"/>
        <v>1266</v>
      </c>
      <c r="B1345" s="10">
        <v>1230139</v>
      </c>
      <c r="C1345" s="10">
        <v>362760</v>
      </c>
      <c r="D1345" s="2" t="s">
        <v>1498</v>
      </c>
      <c r="E1345" s="10"/>
      <c r="F1345" s="11">
        <v>178.34</v>
      </c>
      <c r="G1345" s="12">
        <v>7.0000000000000007E-2</v>
      </c>
    </row>
    <row r="1346" spans="1:7" s="2" customFormat="1" ht="165" x14ac:dyDescent="0.25">
      <c r="A1346" s="13">
        <f t="shared" si="20"/>
        <v>1267</v>
      </c>
      <c r="B1346" s="10">
        <v>1230140</v>
      </c>
      <c r="C1346" s="10">
        <v>367780</v>
      </c>
      <c r="D1346" s="2" t="s">
        <v>1499</v>
      </c>
      <c r="E1346" s="10"/>
      <c r="F1346" s="11">
        <v>450.7</v>
      </c>
      <c r="G1346" s="12">
        <v>7.0000000000000007E-2</v>
      </c>
    </row>
    <row r="1347" spans="1:7" s="2" customFormat="1" ht="150" x14ac:dyDescent="0.25">
      <c r="A1347" s="13">
        <f t="shared" si="20"/>
        <v>1268</v>
      </c>
      <c r="B1347" s="10">
        <v>1230141</v>
      </c>
      <c r="C1347" s="10">
        <v>367781</v>
      </c>
      <c r="D1347" s="2" t="s">
        <v>1500</v>
      </c>
      <c r="E1347" s="10"/>
      <c r="F1347" s="11">
        <v>406.8</v>
      </c>
      <c r="G1347" s="12">
        <v>7.0000000000000007E-2</v>
      </c>
    </row>
    <row r="1348" spans="1:7" s="2" customFormat="1" ht="105" x14ac:dyDescent="0.25">
      <c r="A1348" s="13">
        <f t="shared" si="20"/>
        <v>1269</v>
      </c>
      <c r="B1348" s="10">
        <v>1230142</v>
      </c>
      <c r="C1348" s="10">
        <v>367782</v>
      </c>
      <c r="D1348" s="2" t="s">
        <v>1501</v>
      </c>
      <c r="E1348" s="10"/>
      <c r="F1348" s="11">
        <v>206.94</v>
      </c>
      <c r="G1348" s="12">
        <v>7.0000000000000007E-2</v>
      </c>
    </row>
    <row r="1349" spans="1:7" s="2" customFormat="1" ht="165" x14ac:dyDescent="0.25">
      <c r="A1349" s="13">
        <f t="shared" si="20"/>
        <v>1270</v>
      </c>
      <c r="B1349" s="10">
        <v>1230143</v>
      </c>
      <c r="C1349" s="10">
        <v>367783</v>
      </c>
      <c r="D1349" s="2" t="s">
        <v>1502</v>
      </c>
      <c r="E1349" s="10">
        <f>IFERROR(VLOOKUP(B1349,[1]Лист2!C$1:F$65536,4,0),"")</f>
        <v>10</v>
      </c>
      <c r="F1349" s="11">
        <v>472.29</v>
      </c>
      <c r="G1349" s="12">
        <v>7.0000000000000007E-2</v>
      </c>
    </row>
    <row r="1350" spans="1:7" s="2" customFormat="1" ht="60" x14ac:dyDescent="0.25">
      <c r="A1350" s="13">
        <f t="shared" si="20"/>
        <v>1271</v>
      </c>
      <c r="B1350" s="10">
        <v>1230148</v>
      </c>
      <c r="C1350" s="10">
        <v>362763</v>
      </c>
      <c r="D1350" s="2" t="s">
        <v>1503</v>
      </c>
      <c r="E1350" s="10">
        <f>IFERROR(VLOOKUP(B1350,[1]Лист2!C$1:F$65536,4,0),"")</f>
        <v>10</v>
      </c>
      <c r="F1350" s="11">
        <v>216.32</v>
      </c>
      <c r="G1350" s="12">
        <v>7.0000000000000007E-2</v>
      </c>
    </row>
    <row r="1351" spans="1:7" s="2" customFormat="1" ht="60" x14ac:dyDescent="0.25">
      <c r="A1351" s="13">
        <f t="shared" si="20"/>
        <v>1272</v>
      </c>
      <c r="B1351" s="10">
        <v>1230149</v>
      </c>
      <c r="C1351" s="10">
        <v>362765</v>
      </c>
      <c r="D1351" s="2" t="s">
        <v>1504</v>
      </c>
      <c r="E1351" s="10">
        <f>IFERROR(VLOOKUP(B1351,[1]Лист2!C$1:F$65536,4,0),"")</f>
        <v>50</v>
      </c>
      <c r="F1351" s="11">
        <v>90.56</v>
      </c>
      <c r="G1351" s="12">
        <v>7.0000000000000007E-2</v>
      </c>
    </row>
    <row r="1352" spans="1:7" s="2" customFormat="1" ht="60" x14ac:dyDescent="0.25">
      <c r="A1352" s="13">
        <f t="shared" si="20"/>
        <v>1273</v>
      </c>
      <c r="B1352" s="10">
        <v>1230157</v>
      </c>
      <c r="C1352" s="10">
        <v>390470</v>
      </c>
      <c r="D1352" s="2" t="s">
        <v>1505</v>
      </c>
      <c r="E1352" s="10"/>
      <c r="F1352" s="11">
        <v>216.91</v>
      </c>
      <c r="G1352" s="12">
        <v>7.0000000000000007E-2</v>
      </c>
    </row>
    <row r="1353" spans="1:7" s="2" customFormat="1" ht="105" x14ac:dyDescent="0.25">
      <c r="A1353" s="13">
        <f t="shared" si="20"/>
        <v>1274</v>
      </c>
      <c r="B1353" s="10">
        <v>1230159</v>
      </c>
      <c r="C1353" s="10">
        <v>382417</v>
      </c>
      <c r="D1353" s="2" t="s">
        <v>1506</v>
      </c>
      <c r="E1353" s="10">
        <f>IFERROR(VLOOKUP(B1353,[1]Лист2!C$1:F$65536,4,0),"")</f>
        <v>6</v>
      </c>
      <c r="F1353" s="11">
        <v>421.17</v>
      </c>
      <c r="G1353" s="12">
        <v>7.0000000000000007E-2</v>
      </c>
    </row>
    <row r="1354" spans="1:7" s="2" customFormat="1" ht="90" x14ac:dyDescent="0.25">
      <c r="A1354" s="13">
        <f t="shared" si="20"/>
        <v>1275</v>
      </c>
      <c r="B1354" s="10">
        <v>1230160</v>
      </c>
      <c r="C1354" s="10">
        <v>382418</v>
      </c>
      <c r="D1354" s="2" t="s">
        <v>1507</v>
      </c>
      <c r="E1354" s="10">
        <f>IFERROR(VLOOKUP(B1354,[1]Лист2!C$1:F$65536,4,0),"")</f>
        <v>8</v>
      </c>
      <c r="F1354" s="11">
        <v>493.26</v>
      </c>
      <c r="G1354" s="12">
        <v>7.0000000000000007E-2</v>
      </c>
    </row>
    <row r="1355" spans="1:7" s="2" customFormat="1" ht="105" x14ac:dyDescent="0.25">
      <c r="A1355" s="13">
        <f t="shared" si="20"/>
        <v>1276</v>
      </c>
      <c r="B1355" s="10">
        <v>1230161</v>
      </c>
      <c r="C1355" s="10">
        <v>382419</v>
      </c>
      <c r="D1355" s="2" t="s">
        <v>1508</v>
      </c>
      <c r="E1355" s="10">
        <f>IFERROR(VLOOKUP(B1355,[1]Лист2!C$1:F$65536,4,0),"")</f>
        <v>8</v>
      </c>
      <c r="F1355" s="11">
        <v>521.22</v>
      </c>
      <c r="G1355" s="12">
        <v>7.0000000000000007E-2</v>
      </c>
    </row>
    <row r="1356" spans="1:7" s="2" customFormat="1" ht="90" x14ac:dyDescent="0.25">
      <c r="A1356" s="13">
        <f t="shared" si="20"/>
        <v>1277</v>
      </c>
      <c r="B1356" s="10">
        <v>1230129</v>
      </c>
      <c r="C1356" s="10">
        <v>481912</v>
      </c>
      <c r="D1356" s="2" t="s">
        <v>1509</v>
      </c>
      <c r="E1356" s="10">
        <f>IFERROR(VLOOKUP(B1356,[1]Лист2!C$1:F$65536,4,0),"")</f>
        <v>10</v>
      </c>
      <c r="F1356" s="11">
        <v>195.44</v>
      </c>
      <c r="G1356" s="12">
        <v>7.0000000000000007E-2</v>
      </c>
    </row>
    <row r="1357" spans="1:7" s="2" customFormat="1" ht="75" x14ac:dyDescent="0.25">
      <c r="A1357" s="13">
        <f t="shared" ref="A1357:A1420" si="21">IF(B1357&gt;1,IF(B1356&gt;1,A1356+1,IF(B1355&gt;1,A1355+1,IF(B1354&gt;1,A1354+1,A1353+1))),"")</f>
        <v>1278</v>
      </c>
      <c r="B1357" s="10">
        <v>1230118</v>
      </c>
      <c r="C1357" s="10">
        <v>377517</v>
      </c>
      <c r="D1357" s="2" t="s">
        <v>1851</v>
      </c>
      <c r="E1357" s="10">
        <f>IFERROR(VLOOKUP(B1357,[1]Лист2!C$1:F$65536,4,0),"")</f>
        <v>8</v>
      </c>
      <c r="F1357" s="11">
        <v>250.6</v>
      </c>
      <c r="G1357" s="12">
        <v>7.0000000000000007E-2</v>
      </c>
    </row>
    <row r="1358" spans="1:7" s="2" customFormat="1" ht="75" x14ac:dyDescent="0.25">
      <c r="A1358" s="13">
        <f t="shared" si="21"/>
        <v>1279</v>
      </c>
      <c r="B1358" s="10">
        <v>1230121</v>
      </c>
      <c r="C1358" s="10">
        <v>187369</v>
      </c>
      <c r="D1358" s="2" t="s">
        <v>1510</v>
      </c>
      <c r="E1358" s="10">
        <f>IFERROR(VLOOKUP(B1358,[1]Лист2!C$1:F$65536,4,0),"")</f>
        <v>6</v>
      </c>
      <c r="F1358" s="11">
        <v>317.44</v>
      </c>
      <c r="G1358" s="12">
        <v>7.0000000000000007E-2</v>
      </c>
    </row>
    <row r="1359" spans="1:7" s="2" customFormat="1" ht="60" x14ac:dyDescent="0.25">
      <c r="A1359" s="13">
        <f t="shared" si="21"/>
        <v>1280</v>
      </c>
      <c r="B1359" s="10">
        <v>1230117</v>
      </c>
      <c r="C1359" s="10">
        <v>481916</v>
      </c>
      <c r="D1359" s="2" t="s">
        <v>1511</v>
      </c>
      <c r="E1359" s="10">
        <f>IFERROR(VLOOKUP(B1359,[1]Лист2!C$1:F$65536,4,0),"")</f>
        <v>12</v>
      </c>
      <c r="F1359" s="11">
        <v>120.04</v>
      </c>
      <c r="G1359" s="12">
        <v>7.0000000000000007E-2</v>
      </c>
    </row>
    <row r="1360" spans="1:7" s="2" customFormat="1" ht="135" x14ac:dyDescent="0.25">
      <c r="A1360" s="13">
        <f t="shared" si="21"/>
        <v>1281</v>
      </c>
      <c r="B1360" s="10">
        <v>1230164</v>
      </c>
      <c r="C1360" s="10">
        <v>404042</v>
      </c>
      <c r="D1360" s="2" t="s">
        <v>1512</v>
      </c>
      <c r="E1360" s="10">
        <f>IFERROR(VLOOKUP(B1360,[1]Лист2!C$1:F$65536,4,0),"")</f>
        <v>8</v>
      </c>
      <c r="F1360" s="11">
        <v>410.25</v>
      </c>
      <c r="G1360" s="12">
        <v>7.0000000000000007E-2</v>
      </c>
    </row>
    <row r="1361" spans="1:7" s="2" customFormat="1" ht="105" x14ac:dyDescent="0.25">
      <c r="A1361" s="13">
        <f t="shared" si="21"/>
        <v>1282</v>
      </c>
      <c r="B1361" s="10">
        <v>1230165</v>
      </c>
      <c r="C1361" s="10">
        <v>403924</v>
      </c>
      <c r="D1361" s="2" t="s">
        <v>1513</v>
      </c>
      <c r="E1361" s="10">
        <f>IFERROR(VLOOKUP(B1361,[1]Лист2!C$1:F$65536,4,0),"")</f>
        <v>5</v>
      </c>
      <c r="F1361" s="11">
        <v>400.11</v>
      </c>
      <c r="G1361" s="12">
        <v>7.0000000000000007E-2</v>
      </c>
    </row>
    <row r="1362" spans="1:7" s="2" customFormat="1" ht="60" x14ac:dyDescent="0.25">
      <c r="A1362" s="13">
        <f t="shared" si="21"/>
        <v>1283</v>
      </c>
      <c r="B1362" s="10">
        <v>1230167</v>
      </c>
      <c r="C1362" s="10">
        <v>403936</v>
      </c>
      <c r="D1362" s="2" t="s">
        <v>1514</v>
      </c>
      <c r="E1362" s="10">
        <f>IFERROR(VLOOKUP(B1362,[1]Лист2!C$1:F$65536,4,0),"")</f>
        <v>8</v>
      </c>
      <c r="F1362" s="11">
        <v>212.93</v>
      </c>
      <c r="G1362" s="12">
        <v>7.0000000000000007E-2</v>
      </c>
    </row>
    <row r="1363" spans="1:7" s="2" customFormat="1" ht="75" x14ac:dyDescent="0.25">
      <c r="A1363" s="13">
        <f t="shared" si="21"/>
        <v>1284</v>
      </c>
      <c r="B1363" s="10">
        <v>1230168</v>
      </c>
      <c r="C1363" s="10">
        <v>403939</v>
      </c>
      <c r="D1363" s="2" t="s">
        <v>1515</v>
      </c>
      <c r="E1363" s="10">
        <f>IFERROR(VLOOKUP(B1363,[1]Лист2!C$1:F$65536,4,0),"")</f>
        <v>7</v>
      </c>
      <c r="F1363" s="11">
        <v>278.44</v>
      </c>
      <c r="G1363" s="12">
        <v>7.0000000000000007E-2</v>
      </c>
    </row>
    <row r="1364" spans="1:7" s="2" customFormat="1" ht="105" x14ac:dyDescent="0.25">
      <c r="A1364" s="13">
        <f t="shared" si="21"/>
        <v>1285</v>
      </c>
      <c r="B1364" s="10">
        <v>1230171</v>
      </c>
      <c r="C1364" s="10">
        <v>403944</v>
      </c>
      <c r="D1364" s="2" t="s">
        <v>1516</v>
      </c>
      <c r="E1364" s="10">
        <f>IFERROR(VLOOKUP(B1364,[1]Лист2!C$1:F$65536,4,0),"")</f>
        <v>8</v>
      </c>
      <c r="F1364" s="11">
        <v>305.14</v>
      </c>
      <c r="G1364" s="12">
        <v>7.0000000000000007E-2</v>
      </c>
    </row>
    <row r="1365" spans="1:7" s="2" customFormat="1" ht="135" x14ac:dyDescent="0.25">
      <c r="A1365" s="13">
        <f t="shared" si="21"/>
        <v>1286</v>
      </c>
      <c r="B1365" s="10">
        <v>1230175</v>
      </c>
      <c r="C1365" s="10">
        <v>481924</v>
      </c>
      <c r="D1365" s="2" t="s">
        <v>1517</v>
      </c>
      <c r="E1365" s="10">
        <f>IFERROR(VLOOKUP(B1365,[1]Лист2!C$1:F$65536,4,0),"")</f>
        <v>6</v>
      </c>
      <c r="F1365" s="11">
        <v>374.01</v>
      </c>
      <c r="G1365" s="12">
        <v>7.0000000000000007E-2</v>
      </c>
    </row>
    <row r="1366" spans="1:7" s="2" customFormat="1" ht="150" x14ac:dyDescent="0.25">
      <c r="A1366" s="13">
        <f t="shared" si="21"/>
        <v>1287</v>
      </c>
      <c r="B1366" s="10">
        <v>1230180</v>
      </c>
      <c r="C1366" s="10">
        <v>481927</v>
      </c>
      <c r="D1366" s="2" t="s">
        <v>1518</v>
      </c>
      <c r="E1366" s="10">
        <f>IFERROR(VLOOKUP(B1366,[1]Лист2!C$1:F$65536,4,0),"")</f>
        <v>6</v>
      </c>
      <c r="F1366" s="11">
        <v>290.02999999999997</v>
      </c>
      <c r="G1366" s="12">
        <v>7.0000000000000007E-2</v>
      </c>
    </row>
    <row r="1367" spans="1:7" s="2" customFormat="1" ht="90" x14ac:dyDescent="0.25">
      <c r="A1367" s="13">
        <f t="shared" si="21"/>
        <v>1288</v>
      </c>
      <c r="B1367" s="10">
        <v>1230182</v>
      </c>
      <c r="C1367" s="10">
        <v>481929</v>
      </c>
      <c r="D1367" s="2" t="s">
        <v>1519</v>
      </c>
      <c r="E1367" s="10">
        <f>IFERROR(VLOOKUP(B1367,[1]Лист2!C$1:F$65536,4,0),"")</f>
        <v>10</v>
      </c>
      <c r="F1367" s="11">
        <v>170.89</v>
      </c>
      <c r="G1367" s="12">
        <v>7.0000000000000007E-2</v>
      </c>
    </row>
    <row r="1368" spans="1:7" s="2" customFormat="1" ht="60" x14ac:dyDescent="0.25">
      <c r="A1368" s="13">
        <f t="shared" si="21"/>
        <v>1289</v>
      </c>
      <c r="B1368" s="10">
        <v>1230113</v>
      </c>
      <c r="C1368" s="10">
        <v>190034</v>
      </c>
      <c r="D1368" s="2" t="s">
        <v>1520</v>
      </c>
      <c r="E1368" s="10">
        <f>IFERROR(VLOOKUP(B1368,[1]Лист2!C$1:F$65536,4,0),"")</f>
        <v>3</v>
      </c>
      <c r="F1368" s="11">
        <v>764.27</v>
      </c>
      <c r="G1368" s="12">
        <v>7.0000000000000007E-2</v>
      </c>
    </row>
    <row r="1369" spans="1:7" s="2" customFormat="1" ht="45" x14ac:dyDescent="0.25">
      <c r="A1369" s="13">
        <f t="shared" si="21"/>
        <v>1290</v>
      </c>
      <c r="B1369" s="10">
        <v>1230184</v>
      </c>
      <c r="C1369" s="10">
        <v>481935</v>
      </c>
      <c r="D1369" s="2" t="s">
        <v>1521</v>
      </c>
      <c r="E1369" s="10">
        <f>IFERROR(VLOOKUP(B1369,[1]Лист2!C$1:F$65536,4,0),"")</f>
        <v>10</v>
      </c>
      <c r="F1369" s="11">
        <v>154.03</v>
      </c>
      <c r="G1369" s="12">
        <v>7.0000000000000007E-2</v>
      </c>
    </row>
    <row r="1370" spans="1:7" s="2" customFormat="1" ht="105" x14ac:dyDescent="0.25">
      <c r="A1370" s="13">
        <f t="shared" si="21"/>
        <v>1291</v>
      </c>
      <c r="B1370" s="10">
        <v>1230187</v>
      </c>
      <c r="C1370" s="10">
        <v>481941</v>
      </c>
      <c r="D1370" s="2" t="s">
        <v>1522</v>
      </c>
      <c r="E1370" s="10">
        <f>IFERROR(VLOOKUP(B1370,[1]Лист2!C$1:F$65536,4,0),"")</f>
        <v>20</v>
      </c>
      <c r="F1370" s="11">
        <v>112.31</v>
      </c>
      <c r="G1370" s="12">
        <v>7.0000000000000007E-2</v>
      </c>
    </row>
    <row r="1371" spans="1:7" s="2" customFormat="1" ht="105" x14ac:dyDescent="0.25">
      <c r="A1371" s="13">
        <f t="shared" si="21"/>
        <v>1292</v>
      </c>
      <c r="B1371" s="10">
        <v>1230188</v>
      </c>
      <c r="C1371" s="10">
        <v>481944</v>
      </c>
      <c r="D1371" s="2" t="s">
        <v>1523</v>
      </c>
      <c r="E1371" s="10">
        <f>IFERROR(VLOOKUP(B1371,[1]Лист2!C$1:F$65536,4,0),"")</f>
        <v>6</v>
      </c>
      <c r="F1371" s="11">
        <v>306.01</v>
      </c>
      <c r="G1371" s="12">
        <v>7.0000000000000007E-2</v>
      </c>
    </row>
    <row r="1372" spans="1:7" s="2" customFormat="1" ht="75" x14ac:dyDescent="0.25">
      <c r="A1372" s="13">
        <f t="shared" si="21"/>
        <v>1293</v>
      </c>
      <c r="B1372" s="10">
        <v>1230189</v>
      </c>
      <c r="C1372" s="10">
        <v>481945</v>
      </c>
      <c r="D1372" s="2" t="s">
        <v>1524</v>
      </c>
      <c r="E1372" s="10">
        <f>IFERROR(VLOOKUP(B1372,[1]Лист2!C$1:F$65536,4,0),"")</f>
        <v>5</v>
      </c>
      <c r="F1372" s="11">
        <v>267.04000000000002</v>
      </c>
      <c r="G1372" s="12">
        <v>7.0000000000000007E-2</v>
      </c>
    </row>
    <row r="1373" spans="1:7" s="2" customFormat="1" ht="75" x14ac:dyDescent="0.25">
      <c r="A1373" s="13">
        <f t="shared" si="21"/>
        <v>1294</v>
      </c>
      <c r="B1373" s="10">
        <v>1230190</v>
      </c>
      <c r="C1373" s="10">
        <v>481950</v>
      </c>
      <c r="D1373" s="2" t="s">
        <v>1525</v>
      </c>
      <c r="E1373" s="10">
        <f>IFERROR(VLOOKUP(B1373,[1]Лист2!C$1:F$65536,4,0),"")</f>
        <v>7</v>
      </c>
      <c r="F1373" s="11">
        <v>229.21</v>
      </c>
      <c r="G1373" s="12">
        <v>7.0000000000000007E-2</v>
      </c>
    </row>
    <row r="1374" spans="1:7" s="2" customFormat="1" ht="105" x14ac:dyDescent="0.25">
      <c r="A1374" s="13">
        <f t="shared" si="21"/>
        <v>1295</v>
      </c>
      <c r="B1374" s="10">
        <v>1230114</v>
      </c>
      <c r="C1374" s="10">
        <v>190032</v>
      </c>
      <c r="D1374" s="2" t="s">
        <v>1526</v>
      </c>
      <c r="E1374" s="10">
        <f>IFERROR(VLOOKUP(B1374,[1]Лист2!C$1:F$65536,4,0),"")</f>
        <v>3</v>
      </c>
      <c r="F1374" s="11">
        <v>282.18</v>
      </c>
      <c r="G1374" s="12">
        <v>7.0000000000000007E-2</v>
      </c>
    </row>
    <row r="1375" spans="1:7" s="2" customFormat="1" ht="120" x14ac:dyDescent="0.25">
      <c r="A1375" s="13">
        <f t="shared" si="21"/>
        <v>1296</v>
      </c>
      <c r="B1375" s="10">
        <v>1230194</v>
      </c>
      <c r="C1375" s="10">
        <v>481956</v>
      </c>
      <c r="D1375" s="2" t="s">
        <v>1527</v>
      </c>
      <c r="E1375" s="10">
        <f>IFERROR(VLOOKUP(B1375,[1]Лист2!C$1:F$65536,4,0),"")</f>
        <v>3</v>
      </c>
      <c r="F1375" s="11">
        <v>397.69</v>
      </c>
      <c r="G1375" s="12">
        <v>7.0000000000000007E-2</v>
      </c>
    </row>
    <row r="1376" spans="1:7" s="2" customFormat="1" ht="105" x14ac:dyDescent="0.25">
      <c r="A1376" s="13">
        <f t="shared" si="21"/>
        <v>1297</v>
      </c>
      <c r="B1376" s="10">
        <v>1230195</v>
      </c>
      <c r="C1376" s="10">
        <v>481958</v>
      </c>
      <c r="D1376" s="2" t="s">
        <v>1528</v>
      </c>
      <c r="E1376" s="10">
        <f>IFERROR(VLOOKUP(B1376,[1]Лист2!C$1:F$65536,4,0),"")</f>
        <v>6</v>
      </c>
      <c r="F1376" s="11">
        <v>336.94</v>
      </c>
      <c r="G1376" s="12">
        <v>7.0000000000000007E-2</v>
      </c>
    </row>
    <row r="1377" spans="1:7" s="2" customFormat="1" ht="75" x14ac:dyDescent="0.25">
      <c r="A1377" s="13">
        <f t="shared" si="21"/>
        <v>1298</v>
      </c>
      <c r="B1377" s="10">
        <v>1230196</v>
      </c>
      <c r="C1377" s="10">
        <v>481960</v>
      </c>
      <c r="D1377" s="2" t="s">
        <v>1529</v>
      </c>
      <c r="E1377" s="10"/>
      <c r="F1377" s="11">
        <v>166.18</v>
      </c>
      <c r="G1377" s="12">
        <v>7.0000000000000007E-2</v>
      </c>
    </row>
    <row r="1378" spans="1:7" s="2" customFormat="1" ht="105" x14ac:dyDescent="0.25">
      <c r="A1378" s="13">
        <f t="shared" si="21"/>
        <v>1299</v>
      </c>
      <c r="B1378" s="10">
        <v>1230001</v>
      </c>
      <c r="C1378" s="10" t="s">
        <v>304</v>
      </c>
      <c r="D1378" s="2" t="s">
        <v>1530</v>
      </c>
      <c r="E1378" s="10">
        <f>IFERROR(VLOOKUP(B1378,[1]Лист2!C$1:F$65536,4,0),"")</f>
        <v>1</v>
      </c>
      <c r="F1378" s="11">
        <v>559.27</v>
      </c>
      <c r="G1378" s="12">
        <v>7.0000000000000007E-2</v>
      </c>
    </row>
    <row r="1379" spans="1:7" s="2" customFormat="1" ht="120" x14ac:dyDescent="0.25">
      <c r="A1379" s="13">
        <f t="shared" si="21"/>
        <v>1300</v>
      </c>
      <c r="B1379" s="10">
        <v>1230002</v>
      </c>
      <c r="C1379" s="10" t="s">
        <v>304</v>
      </c>
      <c r="D1379" s="2" t="s">
        <v>1531</v>
      </c>
      <c r="E1379" s="10">
        <f>IFERROR(VLOOKUP(B1379,[1]Лист2!C$1:F$65536,4,0),"")</f>
        <v>8</v>
      </c>
      <c r="F1379" s="11">
        <v>265.88</v>
      </c>
      <c r="G1379" s="12">
        <v>7.0000000000000007E-2</v>
      </c>
    </row>
    <row r="1380" spans="1:7" s="2" customFormat="1" ht="165" x14ac:dyDescent="0.25">
      <c r="A1380" s="13">
        <f t="shared" si="21"/>
        <v>1301</v>
      </c>
      <c r="B1380" s="10">
        <v>1230007</v>
      </c>
      <c r="C1380" s="10" t="s">
        <v>304</v>
      </c>
      <c r="D1380" s="2" t="s">
        <v>1532</v>
      </c>
      <c r="E1380" s="10"/>
      <c r="F1380" s="11">
        <v>512.29</v>
      </c>
      <c r="G1380" s="12">
        <v>7.0000000000000007E-2</v>
      </c>
    </row>
    <row r="1381" spans="1:7" s="2" customFormat="1" ht="120" x14ac:dyDescent="0.25">
      <c r="A1381" s="13">
        <f t="shared" si="21"/>
        <v>1302</v>
      </c>
      <c r="B1381" s="10">
        <v>1230008</v>
      </c>
      <c r="C1381" s="10" t="s">
        <v>304</v>
      </c>
      <c r="D1381" s="2" t="s">
        <v>1533</v>
      </c>
      <c r="E1381" s="10"/>
      <c r="F1381" s="11">
        <v>373.1</v>
      </c>
      <c r="G1381" s="12">
        <v>7.0000000000000007E-2</v>
      </c>
    </row>
    <row r="1382" spans="1:7" s="2" customFormat="1" ht="75" x14ac:dyDescent="0.25">
      <c r="A1382" s="13">
        <f t="shared" si="21"/>
        <v>1303</v>
      </c>
      <c r="B1382" s="10">
        <v>1230009</v>
      </c>
      <c r="C1382" s="10" t="s">
        <v>304</v>
      </c>
      <c r="D1382" s="2" t="s">
        <v>1534</v>
      </c>
      <c r="E1382" s="10">
        <f>IFERROR(VLOOKUP(B1382,[1]Лист2!C$1:F$65536,4,0),"")</f>
        <v>3</v>
      </c>
      <c r="F1382" s="11">
        <v>226.67</v>
      </c>
      <c r="G1382" s="12">
        <v>7.0000000000000007E-2</v>
      </c>
    </row>
    <row r="1383" spans="1:7" s="2" customFormat="1" ht="90" x14ac:dyDescent="0.25">
      <c r="A1383" s="13">
        <f t="shared" si="21"/>
        <v>1304</v>
      </c>
      <c r="B1383" s="10">
        <v>1230010</v>
      </c>
      <c r="C1383" s="10" t="s">
        <v>304</v>
      </c>
      <c r="D1383" s="2" t="s">
        <v>1535</v>
      </c>
      <c r="E1383" s="10">
        <f>IFERROR(VLOOKUP(B1383,[1]Лист2!C$1:F$65536,4,0),"")</f>
        <v>3</v>
      </c>
      <c r="F1383" s="11">
        <v>533.55999999999995</v>
      </c>
      <c r="G1383" s="12">
        <v>7.0000000000000007E-2</v>
      </c>
    </row>
    <row r="1384" spans="1:7" s="2" customFormat="1" ht="105" x14ac:dyDescent="0.25">
      <c r="A1384" s="13">
        <f t="shared" si="21"/>
        <v>1305</v>
      </c>
      <c r="B1384" s="10">
        <v>1230011</v>
      </c>
      <c r="C1384" s="10" t="s">
        <v>304</v>
      </c>
      <c r="D1384" s="2" t="s">
        <v>1536</v>
      </c>
      <c r="E1384" s="10">
        <f>IFERROR(VLOOKUP(B1384,[1]Лист2!C$1:F$65536,4,0),"")</f>
        <v>3</v>
      </c>
      <c r="F1384" s="11">
        <v>715.01</v>
      </c>
      <c r="G1384" s="12">
        <v>7.0000000000000007E-2</v>
      </c>
    </row>
    <row r="1385" spans="1:7" s="2" customFormat="1" ht="75" x14ac:dyDescent="0.25">
      <c r="A1385" s="13">
        <f t="shared" si="21"/>
        <v>1306</v>
      </c>
      <c r="B1385" s="10">
        <v>1230012</v>
      </c>
      <c r="C1385" s="10" t="s">
        <v>304</v>
      </c>
      <c r="D1385" s="2" t="s">
        <v>1537</v>
      </c>
      <c r="E1385" s="10">
        <f>IFERROR(VLOOKUP(B1385,[1]Лист2!C$1:F$65536,4,0),"")</f>
        <v>25</v>
      </c>
      <c r="F1385" s="11">
        <v>87.32</v>
      </c>
      <c r="G1385" s="12">
        <v>7.0000000000000007E-2</v>
      </c>
    </row>
    <row r="1386" spans="1:7" s="2" customFormat="1" ht="60" x14ac:dyDescent="0.25">
      <c r="A1386" s="13">
        <f t="shared" si="21"/>
        <v>1307</v>
      </c>
      <c r="B1386" s="10">
        <v>1230016</v>
      </c>
      <c r="C1386" s="10" t="s">
        <v>304</v>
      </c>
      <c r="D1386" s="2" t="s">
        <v>1538</v>
      </c>
      <c r="E1386" s="10">
        <f>IFERROR(VLOOKUP(B1386,[1]Лист2!C$1:F$65536,4,0),"")</f>
        <v>8</v>
      </c>
      <c r="F1386" s="11">
        <v>195.8</v>
      </c>
      <c r="G1386" s="12">
        <v>7.0000000000000007E-2</v>
      </c>
    </row>
    <row r="1387" spans="1:7" s="2" customFormat="1" ht="45" x14ac:dyDescent="0.25">
      <c r="A1387" s="13">
        <f t="shared" si="21"/>
        <v>1308</v>
      </c>
      <c r="B1387" s="10">
        <v>1230130</v>
      </c>
      <c r="C1387" s="10">
        <v>188358</v>
      </c>
      <c r="D1387" s="2" t="s">
        <v>1539</v>
      </c>
      <c r="E1387" s="10">
        <f>IFERROR(VLOOKUP(B1387,[1]Лист2!C$1:F$65536,4,0),"")</f>
        <v>50</v>
      </c>
      <c r="F1387" s="11">
        <v>41.39</v>
      </c>
      <c r="G1387" s="12">
        <v>7.0000000000000007E-2</v>
      </c>
    </row>
    <row r="1388" spans="1:7" s="2" customFormat="1" ht="45" x14ac:dyDescent="0.25">
      <c r="A1388" s="13">
        <f t="shared" si="21"/>
        <v>1309</v>
      </c>
      <c r="B1388" s="10">
        <v>1230102</v>
      </c>
      <c r="C1388" s="10">
        <v>187539</v>
      </c>
      <c r="D1388" s="2" t="s">
        <v>1540</v>
      </c>
      <c r="E1388" s="10">
        <f>IFERROR(VLOOKUP(B1388,[1]Лист2!C$1:F$65536,4,0),"")</f>
        <v>10</v>
      </c>
      <c r="F1388" s="11">
        <v>157.94</v>
      </c>
      <c r="G1388" s="12">
        <v>7.0000000000000007E-2</v>
      </c>
    </row>
    <row r="1389" spans="1:7" s="2" customFormat="1" ht="45" x14ac:dyDescent="0.25">
      <c r="A1389" s="13">
        <f t="shared" si="21"/>
        <v>1310</v>
      </c>
      <c r="B1389" s="10">
        <v>1230060</v>
      </c>
      <c r="C1389" s="10" t="s">
        <v>304</v>
      </c>
      <c r="D1389" s="2" t="s">
        <v>2342</v>
      </c>
      <c r="E1389" s="10">
        <f>IFERROR(VLOOKUP(B1389,[1]Лист2!C$1:F$65536,4,0),"")</f>
        <v>10</v>
      </c>
      <c r="F1389" s="11">
        <v>110</v>
      </c>
      <c r="G1389" s="12">
        <v>7.0000000000000007E-2</v>
      </c>
    </row>
    <row r="1390" spans="1:7" s="2" customFormat="1" ht="45" x14ac:dyDescent="0.25">
      <c r="A1390" s="13">
        <f t="shared" si="21"/>
        <v>1311</v>
      </c>
      <c r="B1390" s="10">
        <v>1230124</v>
      </c>
      <c r="C1390" s="10">
        <v>188361</v>
      </c>
      <c r="D1390" s="2" t="s">
        <v>1541</v>
      </c>
      <c r="E1390" s="10">
        <f>IFERROR(VLOOKUP(B1390,[1]Лист2!C$1:F$65536,4,0),"")</f>
        <v>15</v>
      </c>
      <c r="F1390" s="11">
        <v>35.31</v>
      </c>
      <c r="G1390" s="12">
        <v>7.0000000000000007E-2</v>
      </c>
    </row>
    <row r="1391" spans="1:7" s="2" customFormat="1" ht="60" x14ac:dyDescent="0.25">
      <c r="A1391" s="13">
        <f t="shared" si="21"/>
        <v>1312</v>
      </c>
      <c r="B1391" s="10">
        <v>1230061</v>
      </c>
      <c r="C1391" s="10" t="s">
        <v>304</v>
      </c>
      <c r="D1391" s="2" t="s">
        <v>2343</v>
      </c>
      <c r="E1391" s="10">
        <f>IFERROR(VLOOKUP(B1391,[1]Лист2!C$1:F$65536,4,0),"")</f>
        <v>35</v>
      </c>
      <c r="F1391" s="11">
        <v>59</v>
      </c>
      <c r="G1391" s="12">
        <v>7.0000000000000007E-2</v>
      </c>
    </row>
    <row r="1392" spans="1:7" s="2" customFormat="1" ht="75" x14ac:dyDescent="0.25">
      <c r="A1392" s="13">
        <f t="shared" si="21"/>
        <v>1313</v>
      </c>
      <c r="B1392" s="10">
        <v>1230101</v>
      </c>
      <c r="C1392" s="10">
        <v>185399</v>
      </c>
      <c r="D1392" s="2" t="s">
        <v>1542</v>
      </c>
      <c r="E1392" s="10">
        <f>IFERROR(VLOOKUP(B1392,[1]Лист2!C$1:F$65536,4,0),"")</f>
        <v>20</v>
      </c>
      <c r="F1392" s="11">
        <v>134.1</v>
      </c>
      <c r="G1392" s="12">
        <v>7.0000000000000007E-2</v>
      </c>
    </row>
    <row r="1393" spans="1:7" s="2" customFormat="1" ht="45" x14ac:dyDescent="0.25">
      <c r="A1393" s="13">
        <f t="shared" si="21"/>
        <v>1314</v>
      </c>
      <c r="B1393" s="10">
        <v>1230025</v>
      </c>
      <c r="C1393" s="10" t="s">
        <v>304</v>
      </c>
      <c r="D1393" s="2" t="s">
        <v>396</v>
      </c>
      <c r="E1393" s="10">
        <f>IFERROR(VLOOKUP(B1393,[1]Лист2!C$1:F$65536,4,0),"")</f>
        <v>40</v>
      </c>
      <c r="F1393" s="11">
        <v>52.8</v>
      </c>
      <c r="G1393" s="12">
        <v>7.0000000000000007E-2</v>
      </c>
    </row>
    <row r="1394" spans="1:7" s="2" customFormat="1" ht="60" x14ac:dyDescent="0.25">
      <c r="A1394" s="13">
        <f t="shared" si="21"/>
        <v>1315</v>
      </c>
      <c r="B1394" s="10">
        <v>1230106</v>
      </c>
      <c r="C1394" s="10">
        <v>185394</v>
      </c>
      <c r="D1394" s="2" t="s">
        <v>1543</v>
      </c>
      <c r="E1394" s="10">
        <f>IFERROR(VLOOKUP(B1394,[1]Лист2!C$1:F$65536,4,0),"")</f>
        <v>30</v>
      </c>
      <c r="F1394" s="11">
        <v>63.27</v>
      </c>
      <c r="G1394" s="12">
        <v>7.0000000000000007E-2</v>
      </c>
    </row>
    <row r="1395" spans="1:7" s="2" customFormat="1" ht="60" x14ac:dyDescent="0.25">
      <c r="A1395" s="13">
        <f t="shared" si="21"/>
        <v>1316</v>
      </c>
      <c r="B1395" s="10">
        <v>1230105</v>
      </c>
      <c r="C1395" s="10">
        <v>185393</v>
      </c>
      <c r="D1395" s="2" t="s">
        <v>1544</v>
      </c>
      <c r="E1395" s="10">
        <f>IFERROR(VLOOKUP(B1395,[1]Лист2!C$1:F$65536,4,0),"")</f>
        <v>30</v>
      </c>
      <c r="F1395" s="11">
        <v>57.57</v>
      </c>
      <c r="G1395" s="12">
        <v>7.0000000000000007E-2</v>
      </c>
    </row>
    <row r="1396" spans="1:7" s="2" customFormat="1" ht="45" x14ac:dyDescent="0.25">
      <c r="A1396" s="13">
        <f t="shared" si="21"/>
        <v>1317</v>
      </c>
      <c r="B1396" s="10">
        <v>1230152</v>
      </c>
      <c r="C1396" s="10">
        <v>435808</v>
      </c>
      <c r="D1396" s="2" t="s">
        <v>1545</v>
      </c>
      <c r="E1396" s="10">
        <f>IFERROR(VLOOKUP(B1396,[1]Лист2!C$1:F$65536,4,0),"")</f>
        <v>20</v>
      </c>
      <c r="F1396" s="11">
        <v>141.12</v>
      </c>
      <c r="G1396" s="12">
        <v>7.0000000000000007E-2</v>
      </c>
    </row>
    <row r="1397" spans="1:7" s="2" customFormat="1" ht="60" x14ac:dyDescent="0.25">
      <c r="A1397" s="13">
        <f t="shared" si="21"/>
        <v>1318</v>
      </c>
      <c r="B1397" s="10">
        <v>1230150</v>
      </c>
      <c r="C1397" s="10">
        <v>435807</v>
      </c>
      <c r="D1397" s="2" t="s">
        <v>1546</v>
      </c>
      <c r="E1397" s="10">
        <f>IFERROR(VLOOKUP(B1397,[1]Лист2!C$1:F$65536,4,0),"")</f>
        <v>35</v>
      </c>
      <c r="F1397" s="11">
        <v>64.680000000000007</v>
      </c>
      <c r="G1397" s="12">
        <v>7.0000000000000007E-2</v>
      </c>
    </row>
    <row r="1398" spans="1:7" s="2" customFormat="1" ht="90" x14ac:dyDescent="0.25">
      <c r="A1398" s="13">
        <f t="shared" si="21"/>
        <v>1319</v>
      </c>
      <c r="B1398" s="10">
        <v>1230183</v>
      </c>
      <c r="C1398" s="10">
        <v>482008</v>
      </c>
      <c r="D1398" s="2" t="s">
        <v>1547</v>
      </c>
      <c r="E1398" s="10">
        <f>IFERROR(VLOOKUP(B1398,[1]Лист2!C$1:F$65536,4,0),"")</f>
        <v>3</v>
      </c>
      <c r="F1398" s="11">
        <v>414.87</v>
      </c>
      <c r="G1398" s="12">
        <v>7.0000000000000007E-2</v>
      </c>
    </row>
    <row r="1399" spans="1:7" s="2" customFormat="1" ht="60" x14ac:dyDescent="0.25">
      <c r="A1399" s="13">
        <f t="shared" si="21"/>
        <v>1320</v>
      </c>
      <c r="B1399" s="10">
        <v>1230027</v>
      </c>
      <c r="C1399" s="10" t="s">
        <v>304</v>
      </c>
      <c r="D1399" s="2" t="s">
        <v>483</v>
      </c>
      <c r="E1399" s="10">
        <f>IFERROR(VLOOKUP(B1399,[1]Лист2!C$1:F$65536,4,0),"")</f>
        <v>35</v>
      </c>
      <c r="F1399" s="11">
        <v>60.39</v>
      </c>
      <c r="G1399" s="12">
        <v>7.0000000000000007E-2</v>
      </c>
    </row>
    <row r="1400" spans="1:7" s="2" customFormat="1" ht="60" x14ac:dyDescent="0.25">
      <c r="A1400" s="13">
        <f t="shared" si="21"/>
        <v>1321</v>
      </c>
      <c r="B1400" s="10">
        <v>1230103</v>
      </c>
      <c r="C1400" s="10">
        <v>156404</v>
      </c>
      <c r="D1400" s="2" t="s">
        <v>1548</v>
      </c>
      <c r="E1400" s="10">
        <f>IFERROR(VLOOKUP(B1400,[1]Лист2!C$1:F$65536,4,0),"")</f>
        <v>35</v>
      </c>
      <c r="F1400" s="11">
        <v>60.39</v>
      </c>
      <c r="G1400" s="12">
        <v>7.0000000000000007E-2</v>
      </c>
    </row>
    <row r="1401" spans="1:7" s="2" customFormat="1" ht="60" x14ac:dyDescent="0.25">
      <c r="A1401" s="13">
        <f t="shared" si="21"/>
        <v>1322</v>
      </c>
      <c r="B1401" s="10">
        <v>1230116</v>
      </c>
      <c r="C1401" s="10">
        <v>382412</v>
      </c>
      <c r="D1401" s="2" t="s">
        <v>1549</v>
      </c>
      <c r="E1401" s="10">
        <f>IFERROR(VLOOKUP(B1401,[1]Лист2!C$1:F$65536,4,0),"")</f>
        <v>40</v>
      </c>
      <c r="F1401" s="11">
        <v>51.94</v>
      </c>
      <c r="G1401" s="12">
        <v>7.0000000000000007E-2</v>
      </c>
    </row>
    <row r="1402" spans="1:7" s="2" customFormat="1" ht="60" x14ac:dyDescent="0.25">
      <c r="A1402" s="13">
        <f t="shared" si="21"/>
        <v>1323</v>
      </c>
      <c r="B1402" s="10">
        <v>1230198</v>
      </c>
      <c r="C1402" s="10" t="s">
        <v>304</v>
      </c>
      <c r="D1402" s="2" t="s">
        <v>1550</v>
      </c>
      <c r="E1402" s="10"/>
      <c r="F1402" s="11">
        <v>57.3</v>
      </c>
      <c r="G1402" s="12">
        <v>7.0000000000000007E-2</v>
      </c>
    </row>
    <row r="1403" spans="1:7" s="2" customFormat="1" ht="60" x14ac:dyDescent="0.25">
      <c r="A1403" s="13">
        <f t="shared" si="21"/>
        <v>1324</v>
      </c>
      <c r="B1403" s="10">
        <v>1230199</v>
      </c>
      <c r="C1403" s="10" t="s">
        <v>304</v>
      </c>
      <c r="D1403" s="2" t="s">
        <v>1551</v>
      </c>
      <c r="E1403" s="10">
        <f>IFERROR(VLOOKUP(B1403,[1]Лист2!C$1:F$65536,4,0),"")</f>
        <v>40</v>
      </c>
      <c r="F1403" s="11">
        <v>48.13</v>
      </c>
      <c r="G1403" s="12">
        <v>7.0000000000000007E-2</v>
      </c>
    </row>
    <row r="1404" spans="1:7" s="2" customFormat="1" ht="75" x14ac:dyDescent="0.25">
      <c r="A1404" s="13">
        <f t="shared" si="21"/>
        <v>1325</v>
      </c>
      <c r="B1404" s="10">
        <v>1230104</v>
      </c>
      <c r="C1404" s="10">
        <v>185396</v>
      </c>
      <c r="D1404" s="2" t="s">
        <v>1552</v>
      </c>
      <c r="E1404" s="10">
        <f>IFERROR(VLOOKUP(B1404,[1]Лист2!C$1:F$65536,4,0),"")</f>
        <v>25</v>
      </c>
      <c r="F1404" s="11">
        <v>83.03</v>
      </c>
      <c r="G1404" s="12">
        <v>7.0000000000000007E-2</v>
      </c>
    </row>
    <row r="1405" spans="1:7" s="2" customFormat="1" ht="60" x14ac:dyDescent="0.25">
      <c r="A1405" s="13">
        <f t="shared" si="21"/>
        <v>1326</v>
      </c>
      <c r="B1405" s="10">
        <v>1230005</v>
      </c>
      <c r="C1405" s="10" t="s">
        <v>304</v>
      </c>
      <c r="D1405" s="2" t="s">
        <v>1553</v>
      </c>
      <c r="E1405" s="10">
        <f>IFERROR(VLOOKUP(B1405,[1]Лист2!C$1:F$65536,4,0),"")</f>
        <v>40</v>
      </c>
      <c r="F1405" s="11">
        <v>52.71</v>
      </c>
      <c r="G1405" s="12">
        <v>7.0000000000000007E-2</v>
      </c>
    </row>
    <row r="1406" spans="1:7" s="2" customFormat="1" ht="75" x14ac:dyDescent="0.25">
      <c r="A1406" s="13">
        <f t="shared" si="21"/>
        <v>1327</v>
      </c>
      <c r="B1406" s="10">
        <v>1230013</v>
      </c>
      <c r="C1406" s="10" t="s">
        <v>304</v>
      </c>
      <c r="D1406" s="2" t="s">
        <v>1554</v>
      </c>
      <c r="E1406" s="10">
        <f>IFERROR(VLOOKUP(B1406,[1]Лист2!C$1:F$65536,4,0),"")</f>
        <v>1</v>
      </c>
      <c r="F1406" s="11">
        <v>154.02000000000001</v>
      </c>
      <c r="G1406" s="12">
        <v>7.0000000000000007E-2</v>
      </c>
    </row>
    <row r="1407" spans="1:7" s="2" customFormat="1" ht="60" x14ac:dyDescent="0.25">
      <c r="A1407" s="13">
        <f t="shared" si="21"/>
        <v>1328</v>
      </c>
      <c r="B1407" s="10">
        <v>1230014</v>
      </c>
      <c r="C1407" s="10" t="s">
        <v>304</v>
      </c>
      <c r="D1407" s="2" t="s">
        <v>1555</v>
      </c>
      <c r="E1407" s="10">
        <f>IFERROR(VLOOKUP(B1407,[1]Лист2!C$1:F$65536,4,0),"")</f>
        <v>1</v>
      </c>
      <c r="F1407" s="11">
        <v>60.64</v>
      </c>
      <c r="G1407" s="12">
        <v>7.0000000000000007E-2</v>
      </c>
    </row>
    <row r="1408" spans="1:7" s="2" customFormat="1" ht="135" x14ac:dyDescent="0.25">
      <c r="A1408" s="13">
        <f t="shared" si="21"/>
        <v>1329</v>
      </c>
      <c r="B1408" s="10">
        <v>1230192</v>
      </c>
      <c r="C1408" s="10">
        <v>482246</v>
      </c>
      <c r="D1408" s="2" t="s">
        <v>1556</v>
      </c>
      <c r="E1408" s="10">
        <f>IFERROR(VLOOKUP(B1408,[1]Лист2!C$1:F$65536,4,0),"")</f>
        <v>10</v>
      </c>
      <c r="F1408" s="11">
        <v>214.32</v>
      </c>
      <c r="G1408" s="12">
        <v>7.0000000000000007E-2</v>
      </c>
    </row>
    <row r="1409" spans="1:7" s="2" customFormat="1" ht="60" x14ac:dyDescent="0.25">
      <c r="A1409" s="13">
        <f t="shared" si="21"/>
        <v>1330</v>
      </c>
      <c r="B1409" s="10">
        <v>1230193</v>
      </c>
      <c r="C1409" s="10">
        <v>482247</v>
      </c>
      <c r="D1409" s="2" t="s">
        <v>2344</v>
      </c>
      <c r="E1409" s="10">
        <f>IFERROR(VLOOKUP(B1409,[1]Лист2!C$1:F$65536,4,0),"")</f>
        <v>12</v>
      </c>
      <c r="F1409" s="11">
        <v>279</v>
      </c>
      <c r="G1409" s="12">
        <v>7.0000000000000007E-2</v>
      </c>
    </row>
    <row r="1410" spans="1:7" s="2" customFormat="1" x14ac:dyDescent="0.25">
      <c r="A1410" s="13" t="str">
        <f t="shared" si="21"/>
        <v/>
      </c>
      <c r="B1410" s="10"/>
      <c r="C1410" s="10" t="s">
        <v>304</v>
      </c>
      <c r="D1410" s="2" t="s">
        <v>87</v>
      </c>
      <c r="E1410" s="10" t="str">
        <f>IFERROR(VLOOKUP(B1410,[1]Лист2!C$1:F$65536,4,0),"")</f>
        <v/>
      </c>
      <c r="F1410" s="11"/>
      <c r="G1410" s="12"/>
    </row>
    <row r="1411" spans="1:7" s="2" customFormat="1" ht="45" x14ac:dyDescent="0.25">
      <c r="A1411" s="13">
        <f t="shared" si="21"/>
        <v>1331</v>
      </c>
      <c r="B1411" s="10">
        <v>1231301</v>
      </c>
      <c r="C1411" s="10">
        <v>190027</v>
      </c>
      <c r="D1411" s="2" t="s">
        <v>1557</v>
      </c>
      <c r="E1411" s="10">
        <f>IFERROR(VLOOKUP(B1411,[1]Лист2!C$1:F$65536,4,0),"")</f>
        <v>40</v>
      </c>
      <c r="F1411" s="11">
        <v>23.82</v>
      </c>
      <c r="G1411" s="12">
        <v>7.0000000000000007E-2</v>
      </c>
    </row>
    <row r="1412" spans="1:7" s="2" customFormat="1" ht="105" x14ac:dyDescent="0.25">
      <c r="A1412" s="13">
        <f t="shared" si="21"/>
        <v>1332</v>
      </c>
      <c r="B1412" s="10">
        <v>1230278</v>
      </c>
      <c r="C1412" s="10" t="s">
        <v>304</v>
      </c>
      <c r="D1412" s="2" t="s">
        <v>484</v>
      </c>
      <c r="E1412" s="10">
        <f>IFERROR(VLOOKUP(B1412,[1]Лист2!C$1:F$65536,4,0),"")</f>
        <v>18</v>
      </c>
      <c r="F1412" s="11">
        <v>210</v>
      </c>
      <c r="G1412" s="12">
        <v>7.0000000000000007E-2</v>
      </c>
    </row>
    <row r="1413" spans="1:7" s="2" customFormat="1" x14ac:dyDescent="0.25">
      <c r="A1413" s="13" t="str">
        <f t="shared" si="21"/>
        <v/>
      </c>
      <c r="B1413" s="10"/>
      <c r="C1413" s="10" t="s">
        <v>304</v>
      </c>
      <c r="D1413" s="2" t="s">
        <v>88</v>
      </c>
      <c r="E1413" s="10" t="str">
        <f>IFERROR(VLOOKUP(B1413,[1]Лист2!C$1:F$65536,4,0),"")</f>
        <v/>
      </c>
      <c r="F1413" s="11"/>
      <c r="G1413" s="12"/>
    </row>
    <row r="1414" spans="1:7" s="2" customFormat="1" ht="75" x14ac:dyDescent="0.25">
      <c r="A1414" s="13">
        <f t="shared" si="21"/>
        <v>1333</v>
      </c>
      <c r="B1414" s="10">
        <v>1230805</v>
      </c>
      <c r="C1414" s="10">
        <v>367774</v>
      </c>
      <c r="D1414" s="2" t="s">
        <v>1558</v>
      </c>
      <c r="E1414" s="10">
        <f>IFERROR(VLOOKUP(B1414,[1]Лист2!C$1:F$65536,4,0),"")</f>
        <v>5</v>
      </c>
      <c r="F1414" s="11">
        <v>137.97999999999999</v>
      </c>
      <c r="G1414" s="12">
        <v>7.0000000000000007E-2</v>
      </c>
    </row>
    <row r="1415" spans="1:7" s="2" customFormat="1" ht="60" x14ac:dyDescent="0.25">
      <c r="A1415" s="13">
        <f t="shared" si="21"/>
        <v>1334</v>
      </c>
      <c r="B1415" s="10">
        <v>1230810</v>
      </c>
      <c r="C1415" s="10">
        <v>362804</v>
      </c>
      <c r="D1415" s="2" t="s">
        <v>1559</v>
      </c>
      <c r="E1415" s="10">
        <f>IFERROR(VLOOKUP(B1415,[1]Лист2!C$1:F$65536,4,0),"")</f>
        <v>160</v>
      </c>
      <c r="F1415" s="11">
        <v>23.62</v>
      </c>
      <c r="G1415" s="12">
        <v>7.0000000000000007E-2</v>
      </c>
    </row>
    <row r="1416" spans="1:7" s="2" customFormat="1" ht="105" x14ac:dyDescent="0.25">
      <c r="A1416" s="13">
        <f t="shared" si="21"/>
        <v>1335</v>
      </c>
      <c r="B1416" s="10">
        <v>1230814</v>
      </c>
      <c r="C1416" s="10">
        <v>404045</v>
      </c>
      <c r="D1416" s="2" t="s">
        <v>1560</v>
      </c>
      <c r="E1416" s="10">
        <f>IFERROR(VLOOKUP(B1416,[1]Лист2!C$1:F$65536,4,0),"")</f>
        <v>12</v>
      </c>
      <c r="F1416" s="11">
        <v>195.84</v>
      </c>
      <c r="G1416" s="12">
        <v>7.0000000000000007E-2</v>
      </c>
    </row>
    <row r="1417" spans="1:7" s="2" customFormat="1" x14ac:dyDescent="0.25">
      <c r="A1417" s="13" t="str">
        <f t="shared" si="21"/>
        <v/>
      </c>
      <c r="B1417" s="10"/>
      <c r="C1417" s="10" t="s">
        <v>304</v>
      </c>
      <c r="D1417" s="2" t="s">
        <v>89</v>
      </c>
      <c r="E1417" s="10" t="str">
        <f>IFERROR(VLOOKUP(B1417,[1]Лист2!C$1:F$65536,4,0),"")</f>
        <v/>
      </c>
      <c r="F1417" s="11"/>
      <c r="G1417" s="12"/>
    </row>
    <row r="1418" spans="1:7" s="2" customFormat="1" ht="30" x14ac:dyDescent="0.25">
      <c r="A1418" s="13">
        <f t="shared" si="21"/>
        <v>1336</v>
      </c>
      <c r="B1418" s="10">
        <v>1230246</v>
      </c>
      <c r="C1418" s="10">
        <v>483575</v>
      </c>
      <c r="D1418" s="2" t="s">
        <v>2345</v>
      </c>
      <c r="E1418" s="10">
        <f>IFERROR(VLOOKUP(B1418,[1]Лист2!C$1:F$65536,4,0),"")</f>
        <v>2</v>
      </c>
      <c r="F1418" s="11">
        <v>177.64</v>
      </c>
      <c r="G1418" s="12">
        <v>7.0000000000000007E-2</v>
      </c>
    </row>
    <row r="1419" spans="1:7" s="2" customFormat="1" ht="120" x14ac:dyDescent="0.25">
      <c r="A1419" s="13">
        <f t="shared" si="21"/>
        <v>1337</v>
      </c>
      <c r="B1419" s="10">
        <v>1230217</v>
      </c>
      <c r="C1419" s="10">
        <v>367861</v>
      </c>
      <c r="D1419" s="2" t="s">
        <v>1561</v>
      </c>
      <c r="E1419" s="10">
        <f>IFERROR(VLOOKUP(B1419,[1]Лист2!C$1:F$65536,4,0),"")</f>
        <v>6</v>
      </c>
      <c r="F1419" s="11">
        <v>850.63</v>
      </c>
      <c r="G1419" s="12">
        <v>7.0000000000000007E-2</v>
      </c>
    </row>
    <row r="1420" spans="1:7" s="2" customFormat="1" x14ac:dyDescent="0.25">
      <c r="A1420" s="13" t="str">
        <f t="shared" si="21"/>
        <v/>
      </c>
      <c r="B1420" s="10"/>
      <c r="C1420" s="10" t="s">
        <v>304</v>
      </c>
      <c r="D1420" s="2" t="s">
        <v>90</v>
      </c>
      <c r="E1420" s="10" t="str">
        <f>IFERROR(VLOOKUP(B1420,[1]Лист2!C$1:F$65536,4,0),"")</f>
        <v/>
      </c>
      <c r="F1420" s="11"/>
      <c r="G1420" s="12"/>
    </row>
    <row r="1421" spans="1:7" s="2" customFormat="1" ht="105" x14ac:dyDescent="0.25">
      <c r="A1421" s="13">
        <f t="shared" ref="A1421:A1484" si="22">IF(B1421&gt;1,IF(B1420&gt;1,A1420+1,IF(B1419&gt;1,A1419+1,IF(B1418&gt;1,A1418+1,A1417+1))),"")</f>
        <v>1338</v>
      </c>
      <c r="B1421" s="10">
        <v>1231105</v>
      </c>
      <c r="C1421" s="10">
        <v>483589</v>
      </c>
      <c r="D1421" s="2" t="s">
        <v>1562</v>
      </c>
      <c r="E1421" s="10">
        <f>IFERROR(VLOOKUP(B1421,[1]Лист2!C$1:F$65536,4,0),"")</f>
        <v>20</v>
      </c>
      <c r="F1421" s="11">
        <v>110.7</v>
      </c>
      <c r="G1421" s="12">
        <v>7.0000000000000007E-2</v>
      </c>
    </row>
    <row r="1422" spans="1:7" s="2" customFormat="1" ht="105" x14ac:dyDescent="0.25">
      <c r="A1422" s="13">
        <f t="shared" si="22"/>
        <v>1339</v>
      </c>
      <c r="B1422" s="10">
        <v>1231103</v>
      </c>
      <c r="C1422" s="10">
        <v>405615</v>
      </c>
      <c r="D1422" s="2" t="s">
        <v>1563</v>
      </c>
      <c r="E1422" s="10">
        <f>IFERROR(VLOOKUP(B1422,[1]Лист2!C$1:F$65536,4,0),"")</f>
        <v>20</v>
      </c>
      <c r="F1422" s="11">
        <v>121.54</v>
      </c>
      <c r="G1422" s="12">
        <v>7.0000000000000007E-2</v>
      </c>
    </row>
    <row r="1423" spans="1:7" s="2" customFormat="1" x14ac:dyDescent="0.25">
      <c r="A1423" s="13" t="str">
        <f t="shared" si="22"/>
        <v/>
      </c>
      <c r="B1423" s="10"/>
      <c r="C1423" s="10" t="s">
        <v>304</v>
      </c>
      <c r="D1423" s="2" t="s">
        <v>91</v>
      </c>
      <c r="E1423" s="10" t="str">
        <f>IFERROR(VLOOKUP(B1423,[1]Лист2!C$1:F$65536,4,0),"")</f>
        <v/>
      </c>
      <c r="F1423" s="11"/>
      <c r="G1423" s="12"/>
    </row>
    <row r="1424" spans="1:7" s="2" customFormat="1" ht="150" x14ac:dyDescent="0.25">
      <c r="A1424" s="13">
        <f t="shared" si="22"/>
        <v>1340</v>
      </c>
      <c r="B1424" s="10">
        <v>1230649</v>
      </c>
      <c r="C1424" s="10">
        <v>481388</v>
      </c>
      <c r="D1424" s="2" t="s">
        <v>2346</v>
      </c>
      <c r="E1424" s="10">
        <f>IFERROR(VLOOKUP(B1424,[1]Лист2!C$1:F$65536,4,0),"")</f>
        <v>3</v>
      </c>
      <c r="F1424" s="11">
        <v>1322.87</v>
      </c>
      <c r="G1424" s="12">
        <v>0.2</v>
      </c>
    </row>
    <row r="1425" spans="1:7" s="2" customFormat="1" ht="60" x14ac:dyDescent="0.25">
      <c r="A1425" s="13">
        <f t="shared" si="22"/>
        <v>1341</v>
      </c>
      <c r="B1425" s="10">
        <v>1230608</v>
      </c>
      <c r="C1425" s="10">
        <v>362781</v>
      </c>
      <c r="D1425" s="2" t="s">
        <v>1564</v>
      </c>
      <c r="E1425" s="10">
        <f>IFERROR(VLOOKUP(B1425,[1]Лист2!C$1:F$65536,4,0),"")</f>
        <v>1</v>
      </c>
      <c r="F1425" s="11">
        <v>1336.71</v>
      </c>
      <c r="G1425" s="12">
        <v>7.0000000000000007E-2</v>
      </c>
    </row>
    <row r="1426" spans="1:7" s="2" customFormat="1" ht="120" x14ac:dyDescent="0.25">
      <c r="A1426" s="13">
        <f t="shared" si="22"/>
        <v>1342</v>
      </c>
      <c r="B1426" s="10">
        <v>1230655</v>
      </c>
      <c r="C1426" s="10" t="s">
        <v>304</v>
      </c>
      <c r="D1426" s="2" t="s">
        <v>1565</v>
      </c>
      <c r="E1426" s="10">
        <f>IFERROR(VLOOKUP(B1426,[1]Лист2!C$1:F$65536,4,0),"")</f>
        <v>8</v>
      </c>
      <c r="F1426" s="11">
        <v>490.6</v>
      </c>
      <c r="G1426" s="12">
        <v>7.0000000000000007E-2</v>
      </c>
    </row>
    <row r="1427" spans="1:7" s="2" customFormat="1" ht="120" x14ac:dyDescent="0.25">
      <c r="A1427" s="13">
        <f t="shared" si="22"/>
        <v>1343</v>
      </c>
      <c r="B1427" s="10">
        <v>1230656</v>
      </c>
      <c r="C1427" s="10" t="s">
        <v>304</v>
      </c>
      <c r="D1427" s="2" t="s">
        <v>1566</v>
      </c>
      <c r="E1427" s="10">
        <f>IFERROR(VLOOKUP(B1427,[1]Лист2!C$1:F$65536,4,0),"")</f>
        <v>10</v>
      </c>
      <c r="F1427" s="11">
        <v>449.9</v>
      </c>
      <c r="G1427" s="12">
        <v>7.0000000000000007E-2</v>
      </c>
    </row>
    <row r="1428" spans="1:7" s="2" customFormat="1" ht="240" x14ac:dyDescent="0.25">
      <c r="A1428" s="13">
        <f t="shared" si="22"/>
        <v>1344</v>
      </c>
      <c r="B1428" s="10">
        <v>1230657</v>
      </c>
      <c r="C1428" s="10" t="s">
        <v>304</v>
      </c>
      <c r="D1428" s="2" t="s">
        <v>485</v>
      </c>
      <c r="E1428" s="10">
        <f>IFERROR(VLOOKUP(B1428,[1]Лист2!C$1:F$65536,4,0),"")</f>
        <v>3</v>
      </c>
      <c r="F1428" s="11">
        <v>790</v>
      </c>
      <c r="G1428" s="12">
        <v>7.0000000000000007E-2</v>
      </c>
    </row>
    <row r="1429" spans="1:7" s="2" customFormat="1" ht="135" x14ac:dyDescent="0.25">
      <c r="A1429" s="13">
        <f t="shared" si="22"/>
        <v>1345</v>
      </c>
      <c r="B1429" s="10">
        <v>1230660</v>
      </c>
      <c r="C1429" s="10" t="s">
        <v>304</v>
      </c>
      <c r="D1429" s="2" t="s">
        <v>397</v>
      </c>
      <c r="E1429" s="10">
        <f>IFERROR(VLOOKUP(B1429,[1]Лист2!C$1:F$65536,4,0),"")</f>
        <v>5</v>
      </c>
      <c r="F1429" s="11">
        <v>539</v>
      </c>
      <c r="G1429" s="12">
        <v>7.0000000000000007E-2</v>
      </c>
    </row>
    <row r="1430" spans="1:7" s="2" customFormat="1" ht="135" x14ac:dyDescent="0.25">
      <c r="A1430" s="13">
        <f t="shared" si="22"/>
        <v>1346</v>
      </c>
      <c r="B1430" s="10">
        <v>1230661</v>
      </c>
      <c r="C1430" s="10" t="s">
        <v>304</v>
      </c>
      <c r="D1430" s="2" t="s">
        <v>398</v>
      </c>
      <c r="E1430" s="10">
        <f>IFERROR(VLOOKUP(B1430,[1]Лист2!C$1:F$65536,4,0),"")</f>
        <v>8</v>
      </c>
      <c r="F1430" s="11">
        <v>456.5</v>
      </c>
      <c r="G1430" s="12">
        <v>7.0000000000000007E-2</v>
      </c>
    </row>
    <row r="1431" spans="1:7" s="2" customFormat="1" ht="120" x14ac:dyDescent="0.25">
      <c r="A1431" s="13">
        <f t="shared" si="22"/>
        <v>1347</v>
      </c>
      <c r="B1431" s="10">
        <v>1230621</v>
      </c>
      <c r="C1431" s="10">
        <v>367863</v>
      </c>
      <c r="D1431" s="2" t="s">
        <v>1567</v>
      </c>
      <c r="E1431" s="10">
        <f>IFERROR(VLOOKUP(B1431,[1]Лист2!C$1:F$65536,4,0),"")</f>
        <v>7</v>
      </c>
      <c r="F1431" s="11">
        <v>1084.99</v>
      </c>
      <c r="G1431" s="12">
        <v>7.0000000000000007E-2</v>
      </c>
    </row>
    <row r="1432" spans="1:7" s="2" customFormat="1" ht="150" x14ac:dyDescent="0.25">
      <c r="A1432" s="13">
        <f t="shared" si="22"/>
        <v>1348</v>
      </c>
      <c r="B1432" s="10">
        <v>1230641</v>
      </c>
      <c r="C1432" s="10">
        <v>398112</v>
      </c>
      <c r="D1432" s="2" t="s">
        <v>1568</v>
      </c>
      <c r="E1432" s="10">
        <f>IFERROR(VLOOKUP(B1432,[1]Лист2!C$1:F$65536,4,0),"")</f>
        <v>6</v>
      </c>
      <c r="F1432" s="11">
        <v>810.81</v>
      </c>
      <c r="G1432" s="12">
        <v>7.0000000000000007E-2</v>
      </c>
    </row>
    <row r="1433" spans="1:7" s="2" customFormat="1" x14ac:dyDescent="0.25">
      <c r="A1433" s="13" t="str">
        <f t="shared" si="22"/>
        <v/>
      </c>
      <c r="B1433" s="10"/>
      <c r="C1433" s="10" t="s">
        <v>304</v>
      </c>
      <c r="D1433" s="2" t="s">
        <v>92</v>
      </c>
      <c r="E1433" s="10" t="str">
        <f>IFERROR(VLOOKUP(B1433,[1]Лист2!C$1:F$65536,4,0),"")</f>
        <v/>
      </c>
      <c r="F1433" s="11"/>
      <c r="G1433" s="12"/>
    </row>
    <row r="1434" spans="1:7" s="2" customFormat="1" ht="75" x14ac:dyDescent="0.25">
      <c r="A1434" s="13">
        <f t="shared" si="22"/>
        <v>1349</v>
      </c>
      <c r="B1434" s="10">
        <v>1230408</v>
      </c>
      <c r="C1434" s="10">
        <v>362791</v>
      </c>
      <c r="D1434" s="2" t="s">
        <v>1569</v>
      </c>
      <c r="E1434" s="10">
        <f>IFERROR(VLOOKUP(B1434,[1]Лист2!C$1:F$65536,4,0),"")</f>
        <v>15</v>
      </c>
      <c r="F1434" s="11">
        <v>339.13</v>
      </c>
      <c r="G1434" s="12">
        <v>7.0000000000000007E-2</v>
      </c>
    </row>
    <row r="1435" spans="1:7" s="2" customFormat="1" ht="75" x14ac:dyDescent="0.25">
      <c r="A1435" s="13">
        <f t="shared" si="22"/>
        <v>1350</v>
      </c>
      <c r="B1435" s="10">
        <v>1230438</v>
      </c>
      <c r="C1435" s="10">
        <v>482226</v>
      </c>
      <c r="D1435" s="2" t="s">
        <v>1570</v>
      </c>
      <c r="E1435" s="10">
        <f>IFERROR(VLOOKUP(B1435,[1]Лист2!C$1:F$65536,4,0),"")</f>
        <v>1</v>
      </c>
      <c r="F1435" s="11">
        <v>232.65</v>
      </c>
      <c r="G1435" s="12">
        <v>7.0000000000000007E-2</v>
      </c>
    </row>
    <row r="1436" spans="1:7" s="2" customFormat="1" x14ac:dyDescent="0.25">
      <c r="A1436" s="13" t="str">
        <f t="shared" si="22"/>
        <v/>
      </c>
      <c r="B1436" s="10"/>
      <c r="C1436" s="10" t="s">
        <v>304</v>
      </c>
      <c r="D1436" s="2" t="s">
        <v>93</v>
      </c>
      <c r="E1436" s="10" t="str">
        <f>IFERROR(VLOOKUP(B1436,[1]Лист2!C$1:F$65536,4,0),"")</f>
        <v/>
      </c>
      <c r="F1436" s="11"/>
      <c r="G1436" s="12"/>
    </row>
    <row r="1437" spans="1:7" s="2" customFormat="1" ht="135" x14ac:dyDescent="0.25">
      <c r="A1437" s="13">
        <f t="shared" si="22"/>
        <v>1351</v>
      </c>
      <c r="B1437" s="10">
        <v>1230599</v>
      </c>
      <c r="C1437" s="10" t="s">
        <v>304</v>
      </c>
      <c r="D1437" s="2" t="s">
        <v>384</v>
      </c>
      <c r="E1437" s="10">
        <f>IFERROR(VLOOKUP(B1437,[1]Лист2!C$1:F$65536,4,0),"")</f>
        <v>6</v>
      </c>
      <c r="F1437" s="11">
        <v>484</v>
      </c>
      <c r="G1437" s="12">
        <v>7.0000000000000007E-2</v>
      </c>
    </row>
    <row r="1438" spans="1:7" s="2" customFormat="1" ht="165" x14ac:dyDescent="0.25">
      <c r="A1438" s="13">
        <f t="shared" si="22"/>
        <v>1352</v>
      </c>
      <c r="B1438" s="10">
        <v>1230594</v>
      </c>
      <c r="C1438" s="10" t="s">
        <v>304</v>
      </c>
      <c r="D1438" s="2" t="s">
        <v>388</v>
      </c>
      <c r="E1438" s="10">
        <f>IFERROR(VLOOKUP(B1438,[1]Лист2!C$1:F$65536,4,0),"")</f>
        <v>10</v>
      </c>
      <c r="F1438" s="11">
        <v>291.5</v>
      </c>
      <c r="G1438" s="12">
        <v>7.0000000000000007E-2</v>
      </c>
    </row>
    <row r="1439" spans="1:7" s="2" customFormat="1" ht="105" x14ac:dyDescent="0.25">
      <c r="A1439" s="13">
        <f t="shared" si="22"/>
        <v>1353</v>
      </c>
      <c r="B1439" s="10">
        <v>1230539</v>
      </c>
      <c r="C1439" s="10">
        <v>483566</v>
      </c>
      <c r="D1439" s="2" t="s">
        <v>1575</v>
      </c>
      <c r="E1439" s="10">
        <f>IFERROR(VLOOKUP(B1439,[1]Лист2!C$1:F$65536,4,0),"")</f>
        <v>10</v>
      </c>
      <c r="F1439" s="11">
        <v>402.23</v>
      </c>
      <c r="G1439" s="12">
        <v>7.0000000000000007E-2</v>
      </c>
    </row>
    <row r="1440" spans="1:7" s="2" customFormat="1" ht="90" x14ac:dyDescent="0.25">
      <c r="A1440" s="13">
        <f t="shared" si="22"/>
        <v>1354</v>
      </c>
      <c r="B1440" s="10">
        <v>1230589</v>
      </c>
      <c r="C1440" s="10" t="s">
        <v>304</v>
      </c>
      <c r="D1440" s="2" t="s">
        <v>1379</v>
      </c>
      <c r="E1440" s="10">
        <f>IFERROR(VLOOKUP(B1440,[1]Лист2!C$1:F$65536,4,0),"")</f>
        <v>10</v>
      </c>
      <c r="F1440" s="11">
        <v>228</v>
      </c>
      <c r="G1440" s="12">
        <v>7.0000000000000007E-2</v>
      </c>
    </row>
    <row r="1441" spans="1:7" s="2" customFormat="1" ht="135" x14ac:dyDescent="0.25">
      <c r="A1441" s="13">
        <f t="shared" si="22"/>
        <v>1355</v>
      </c>
      <c r="B1441" s="10">
        <v>1230520</v>
      </c>
      <c r="C1441" s="10">
        <v>367852</v>
      </c>
      <c r="D1441" s="2" t="s">
        <v>1576</v>
      </c>
      <c r="E1441" s="10">
        <f>IFERROR(VLOOKUP(B1441,[1]Лист2!C$1:F$65536,4,0),"")</f>
        <v>7</v>
      </c>
      <c r="F1441" s="11">
        <v>744.32</v>
      </c>
      <c r="G1441" s="12">
        <v>7.0000000000000007E-2</v>
      </c>
    </row>
    <row r="1442" spans="1:7" s="2" customFormat="1" ht="165" x14ac:dyDescent="0.25">
      <c r="A1442" s="13">
        <f t="shared" si="22"/>
        <v>1356</v>
      </c>
      <c r="B1442" s="10">
        <v>1230573</v>
      </c>
      <c r="C1442" s="10">
        <v>482106</v>
      </c>
      <c r="D1442" s="2" t="s">
        <v>1577</v>
      </c>
      <c r="E1442" s="10">
        <f>IFERROR(VLOOKUP(B1442,[1]Лист2!C$1:F$65536,4,0),"")</f>
        <v>5</v>
      </c>
      <c r="F1442" s="11">
        <v>434.42</v>
      </c>
      <c r="G1442" s="12">
        <v>7.0000000000000007E-2</v>
      </c>
    </row>
    <row r="1443" spans="1:7" s="2" customFormat="1" ht="120" x14ac:dyDescent="0.25">
      <c r="A1443" s="13">
        <f t="shared" si="22"/>
        <v>1357</v>
      </c>
      <c r="B1443" s="10">
        <v>1230588</v>
      </c>
      <c r="C1443" s="10" t="s">
        <v>304</v>
      </c>
      <c r="D1443" s="2" t="s">
        <v>1578</v>
      </c>
      <c r="E1443" s="10">
        <f>IFERROR(VLOOKUP(B1443,[1]Лист2!C$1:F$65536,4,0),"")</f>
        <v>10</v>
      </c>
      <c r="F1443" s="11">
        <v>203.74</v>
      </c>
      <c r="G1443" s="12">
        <v>7.0000000000000007E-2</v>
      </c>
    </row>
    <row r="1444" spans="1:7" s="2" customFormat="1" ht="105" x14ac:dyDescent="0.25">
      <c r="A1444" s="13">
        <f t="shared" si="22"/>
        <v>1358</v>
      </c>
      <c r="B1444" s="10">
        <v>1235122</v>
      </c>
      <c r="C1444" s="10" t="s">
        <v>304</v>
      </c>
      <c r="D1444" s="2" t="s">
        <v>2347</v>
      </c>
      <c r="E1444" s="10"/>
      <c r="F1444" s="11">
        <v>231</v>
      </c>
      <c r="G1444" s="12">
        <v>7.0000000000000007E-2</v>
      </c>
    </row>
    <row r="1445" spans="1:7" s="2" customFormat="1" ht="165" x14ac:dyDescent="0.25">
      <c r="A1445" s="13">
        <f t="shared" si="22"/>
        <v>1359</v>
      </c>
      <c r="B1445" s="10">
        <v>1230519</v>
      </c>
      <c r="C1445" s="10">
        <v>367860</v>
      </c>
      <c r="D1445" s="2" t="s">
        <v>1579</v>
      </c>
      <c r="E1445" s="10">
        <f>IFERROR(VLOOKUP(B1445,[1]Лист2!C$1:F$65536,4,0),"")</f>
        <v>8</v>
      </c>
      <c r="F1445" s="11">
        <v>744.32</v>
      </c>
      <c r="G1445" s="12">
        <v>7.0000000000000007E-2</v>
      </c>
    </row>
    <row r="1446" spans="1:7" s="2" customFormat="1" ht="75" x14ac:dyDescent="0.25">
      <c r="A1446" s="13">
        <f t="shared" si="22"/>
        <v>1360</v>
      </c>
      <c r="B1446" s="10">
        <v>1235121</v>
      </c>
      <c r="C1446" s="10" t="s">
        <v>304</v>
      </c>
      <c r="D1446" s="2" t="s">
        <v>2348</v>
      </c>
      <c r="E1446" s="10">
        <f>IFERROR(VLOOKUP(B1446,[1]Лист2!C$1:F$65536,4,0),"")</f>
        <v>15</v>
      </c>
      <c r="F1446" s="11">
        <v>175</v>
      </c>
      <c r="G1446" s="12">
        <v>7.0000000000000007E-2</v>
      </c>
    </row>
    <row r="1447" spans="1:7" s="2" customFormat="1" ht="180" x14ac:dyDescent="0.25">
      <c r="A1447" s="13">
        <f t="shared" si="22"/>
        <v>1361</v>
      </c>
      <c r="B1447" s="10">
        <v>1230596</v>
      </c>
      <c r="C1447" s="10" t="s">
        <v>304</v>
      </c>
      <c r="D1447" s="2" t="s">
        <v>389</v>
      </c>
      <c r="E1447" s="10">
        <f>IFERROR(VLOOKUP(B1447,[1]Лист2!C$1:F$65536,4,0),"")</f>
        <v>5</v>
      </c>
      <c r="F1447" s="11">
        <v>544.5</v>
      </c>
      <c r="G1447" s="12">
        <v>7.0000000000000007E-2</v>
      </c>
    </row>
    <row r="1448" spans="1:7" s="2" customFormat="1" ht="165" x14ac:dyDescent="0.25">
      <c r="A1448" s="13">
        <f t="shared" si="22"/>
        <v>1362</v>
      </c>
      <c r="B1448" s="10">
        <v>1235117</v>
      </c>
      <c r="C1448" s="10" t="s">
        <v>304</v>
      </c>
      <c r="D1448" s="2" t="s">
        <v>1852</v>
      </c>
      <c r="E1448" s="10"/>
      <c r="F1448" s="11">
        <v>415</v>
      </c>
      <c r="G1448" s="12">
        <v>7.0000000000000007E-2</v>
      </c>
    </row>
    <row r="1449" spans="1:7" s="2" customFormat="1" ht="240" x14ac:dyDescent="0.25">
      <c r="A1449" s="13">
        <f t="shared" si="22"/>
        <v>1363</v>
      </c>
      <c r="B1449" s="10">
        <v>1230574</v>
      </c>
      <c r="C1449" s="10">
        <v>482141</v>
      </c>
      <c r="D1449" s="2" t="s">
        <v>1580</v>
      </c>
      <c r="E1449" s="10">
        <f>IFERROR(VLOOKUP(B1449,[1]Лист2!C$1:F$65536,4,0),"")</f>
        <v>4</v>
      </c>
      <c r="F1449" s="11">
        <v>1084.23</v>
      </c>
      <c r="G1449" s="12">
        <v>7.0000000000000007E-2</v>
      </c>
    </row>
    <row r="1450" spans="1:7" s="2" customFormat="1" ht="105" x14ac:dyDescent="0.25">
      <c r="A1450" s="13">
        <f t="shared" si="22"/>
        <v>1364</v>
      </c>
      <c r="B1450" s="10">
        <v>1230595</v>
      </c>
      <c r="C1450" s="10" t="s">
        <v>304</v>
      </c>
      <c r="D1450" s="2" t="s">
        <v>390</v>
      </c>
      <c r="E1450" s="10">
        <f>IFERROR(VLOOKUP(B1450,[1]Лист2!C$1:F$65536,4,0),"")</f>
        <v>12</v>
      </c>
      <c r="F1450" s="11">
        <v>200.2</v>
      </c>
      <c r="G1450" s="12">
        <v>7.0000000000000007E-2</v>
      </c>
    </row>
    <row r="1451" spans="1:7" s="2" customFormat="1" ht="135" x14ac:dyDescent="0.25">
      <c r="A1451" s="13">
        <f t="shared" si="22"/>
        <v>1365</v>
      </c>
      <c r="B1451" s="10">
        <v>1230549</v>
      </c>
      <c r="C1451" s="10">
        <v>436029</v>
      </c>
      <c r="D1451" s="2" t="s">
        <v>1581</v>
      </c>
      <c r="E1451" s="10">
        <f>IFERROR(VLOOKUP(B1451,[1]Лист2!C$1:F$65536,4,0),"")</f>
        <v>1</v>
      </c>
      <c r="F1451" s="11">
        <v>264.08</v>
      </c>
      <c r="G1451" s="12">
        <v>7.0000000000000007E-2</v>
      </c>
    </row>
    <row r="1452" spans="1:7" s="2" customFormat="1" ht="135" x14ac:dyDescent="0.25">
      <c r="A1452" s="13">
        <f t="shared" si="22"/>
        <v>1366</v>
      </c>
      <c r="B1452" s="10">
        <v>1230550</v>
      </c>
      <c r="C1452" s="10">
        <v>403929</v>
      </c>
      <c r="D1452" s="2" t="s">
        <v>1582</v>
      </c>
      <c r="E1452" s="10">
        <f>IFERROR(VLOOKUP(B1452,[1]Лист2!C$1:F$65536,4,0),"")</f>
        <v>1</v>
      </c>
      <c r="F1452" s="11">
        <v>366.43</v>
      </c>
      <c r="G1452" s="12">
        <v>7.0000000000000007E-2</v>
      </c>
    </row>
    <row r="1453" spans="1:7" s="2" customFormat="1" ht="165" x14ac:dyDescent="0.25">
      <c r="A1453" s="13">
        <f t="shared" si="22"/>
        <v>1367</v>
      </c>
      <c r="B1453" s="10">
        <v>1230551</v>
      </c>
      <c r="C1453" s="10">
        <v>403930</v>
      </c>
      <c r="D1453" s="2" t="s">
        <v>1583</v>
      </c>
      <c r="E1453" s="10">
        <f>IFERROR(VLOOKUP(B1453,[1]Лист2!C$1:F$65536,4,0),"")</f>
        <v>8</v>
      </c>
      <c r="F1453" s="11">
        <v>398.01</v>
      </c>
      <c r="G1453" s="12">
        <v>7.0000000000000007E-2</v>
      </c>
    </row>
    <row r="1454" spans="1:7" s="2" customFormat="1" ht="90" x14ac:dyDescent="0.25">
      <c r="A1454" s="13">
        <f t="shared" si="22"/>
        <v>1368</v>
      </c>
      <c r="B1454" s="10">
        <v>1230564</v>
      </c>
      <c r="C1454" s="10">
        <v>483567</v>
      </c>
      <c r="D1454" s="2" t="s">
        <v>1584</v>
      </c>
      <c r="E1454" s="10">
        <f>IFERROR(VLOOKUP(B1454,[1]Лист2!C$1:F$65536,4,0),"")</f>
        <v>16</v>
      </c>
      <c r="F1454" s="11">
        <v>161.72999999999999</v>
      </c>
      <c r="G1454" s="12">
        <v>7.0000000000000007E-2</v>
      </c>
    </row>
    <row r="1455" spans="1:7" s="2" customFormat="1" ht="90" x14ac:dyDescent="0.25">
      <c r="A1455" s="13">
        <f t="shared" si="22"/>
        <v>1369</v>
      </c>
      <c r="B1455" s="10">
        <v>1230565</v>
      </c>
      <c r="C1455" s="10">
        <v>483568</v>
      </c>
      <c r="D1455" s="2" t="s">
        <v>1585</v>
      </c>
      <c r="E1455" s="10">
        <f>IFERROR(VLOOKUP(B1455,[1]Лист2!C$1:F$65536,4,0),"")</f>
        <v>5</v>
      </c>
      <c r="F1455" s="11">
        <v>169.32</v>
      </c>
      <c r="G1455" s="12">
        <v>7.0000000000000007E-2</v>
      </c>
    </row>
    <row r="1456" spans="1:7" s="2" customFormat="1" ht="150" x14ac:dyDescent="0.25">
      <c r="A1456" s="13">
        <f t="shared" si="22"/>
        <v>1370</v>
      </c>
      <c r="B1456" s="10">
        <v>1230568</v>
      </c>
      <c r="C1456" s="10">
        <v>483571</v>
      </c>
      <c r="D1456" s="2" t="s">
        <v>1586</v>
      </c>
      <c r="E1456" s="10">
        <f>IFERROR(VLOOKUP(B1456,[1]Лист2!C$1:F$65536,4,0),"")</f>
        <v>10</v>
      </c>
      <c r="F1456" s="11">
        <v>240.08</v>
      </c>
      <c r="G1456" s="12">
        <v>7.0000000000000007E-2</v>
      </c>
    </row>
    <row r="1457" spans="1:7" s="2" customFormat="1" x14ac:dyDescent="0.25">
      <c r="A1457" s="13" t="str">
        <f t="shared" si="22"/>
        <v/>
      </c>
      <c r="B1457" s="10"/>
      <c r="C1457" s="10" t="s">
        <v>304</v>
      </c>
      <c r="D1457" s="2" t="s">
        <v>94</v>
      </c>
      <c r="E1457" s="10" t="str">
        <f>IFERROR(VLOOKUP(B1457,[1]Лист2!C$1:F$65536,4,0),"")</f>
        <v/>
      </c>
      <c r="F1457" s="11"/>
      <c r="G1457" s="12"/>
    </row>
    <row r="1458" spans="1:7" s="2" customFormat="1" ht="45" x14ac:dyDescent="0.25">
      <c r="A1458" s="13">
        <f t="shared" si="22"/>
        <v>1371</v>
      </c>
      <c r="B1458" s="10">
        <v>1230045</v>
      </c>
      <c r="C1458" s="10" t="s">
        <v>304</v>
      </c>
      <c r="D1458" s="2" t="s">
        <v>1853</v>
      </c>
      <c r="E1458" s="10">
        <f>IFERROR(VLOOKUP(B1458,[1]Лист2!C$1:F$65536,4,0),"")</f>
        <v>1</v>
      </c>
      <c r="F1458" s="11">
        <v>80</v>
      </c>
      <c r="G1458" s="12">
        <v>7.0000000000000007E-2</v>
      </c>
    </row>
    <row r="1459" spans="1:7" s="2" customFormat="1" ht="75" x14ac:dyDescent="0.25">
      <c r="A1459" s="13">
        <f t="shared" si="22"/>
        <v>1372</v>
      </c>
      <c r="B1459" s="10">
        <v>1230020</v>
      </c>
      <c r="C1459" s="10" t="s">
        <v>304</v>
      </c>
      <c r="D1459" s="2" t="s">
        <v>399</v>
      </c>
      <c r="E1459" s="10">
        <f>IFERROR(VLOOKUP(B1459,[1]Лист2!C$1:F$65536,4,0),"")</f>
        <v>10</v>
      </c>
      <c r="F1459" s="11">
        <v>211.2</v>
      </c>
      <c r="G1459" s="12">
        <v>7.0000000000000007E-2</v>
      </c>
    </row>
    <row r="1460" spans="1:7" s="2" customFormat="1" ht="150" x14ac:dyDescent="0.25">
      <c r="A1460" s="13">
        <f t="shared" si="22"/>
        <v>1373</v>
      </c>
      <c r="B1460" s="10">
        <v>1230022</v>
      </c>
      <c r="C1460" s="10" t="s">
        <v>304</v>
      </c>
      <c r="D1460" s="2" t="s">
        <v>400</v>
      </c>
      <c r="E1460" s="10">
        <f>IFERROR(VLOOKUP(B1460,[1]Лист2!C$1:F$65536,4,0),"")</f>
        <v>8</v>
      </c>
      <c r="F1460" s="11">
        <v>338.8</v>
      </c>
      <c r="G1460" s="12">
        <v>7.0000000000000007E-2</v>
      </c>
    </row>
    <row r="1461" spans="1:7" s="2" customFormat="1" ht="60" x14ac:dyDescent="0.25">
      <c r="A1461" s="13">
        <f t="shared" si="22"/>
        <v>1374</v>
      </c>
      <c r="B1461" s="10">
        <v>1230174</v>
      </c>
      <c r="C1461" s="10">
        <v>481996</v>
      </c>
      <c r="D1461" s="2" t="s">
        <v>1587</v>
      </c>
      <c r="E1461" s="10">
        <f>IFERROR(VLOOKUP(B1461,[1]Лист2!C$1:F$65536,4,0),"")</f>
        <v>40</v>
      </c>
      <c r="F1461" s="11">
        <v>72</v>
      </c>
      <c r="G1461" s="12">
        <v>7.0000000000000007E-2</v>
      </c>
    </row>
    <row r="1462" spans="1:7" s="2" customFormat="1" ht="165" x14ac:dyDescent="0.25">
      <c r="A1462" s="13">
        <f t="shared" si="22"/>
        <v>1375</v>
      </c>
      <c r="B1462" s="10">
        <v>1230197</v>
      </c>
      <c r="C1462" s="10" t="s">
        <v>304</v>
      </c>
      <c r="D1462" s="2" t="s">
        <v>1588</v>
      </c>
      <c r="E1462" s="10">
        <f>IFERROR(VLOOKUP(B1462,[1]Лист2!C$1:F$65536,4,0),"")</f>
        <v>8</v>
      </c>
      <c r="F1462" s="11">
        <v>271.62</v>
      </c>
      <c r="G1462" s="12">
        <v>7.0000000000000007E-2</v>
      </c>
    </row>
    <row r="1463" spans="1:7" s="2" customFormat="1" ht="165" x14ac:dyDescent="0.25">
      <c r="A1463" s="13">
        <f t="shared" si="22"/>
        <v>1376</v>
      </c>
      <c r="B1463" s="10">
        <v>1230186</v>
      </c>
      <c r="C1463" s="10">
        <v>482230</v>
      </c>
      <c r="D1463" s="2" t="s">
        <v>1589</v>
      </c>
      <c r="E1463" s="10">
        <f>IFERROR(VLOOKUP(B1463,[1]Лист2!C$1:F$65536,4,0),"")</f>
        <v>5</v>
      </c>
      <c r="F1463" s="11">
        <v>438.94</v>
      </c>
      <c r="G1463" s="12">
        <v>7.0000000000000007E-2</v>
      </c>
    </row>
    <row r="1464" spans="1:7" s="2" customFormat="1" ht="90" x14ac:dyDescent="0.25">
      <c r="A1464" s="13">
        <f t="shared" si="22"/>
        <v>1377</v>
      </c>
      <c r="B1464" s="10">
        <v>1230122</v>
      </c>
      <c r="C1464" s="10">
        <v>190035</v>
      </c>
      <c r="D1464" s="2" t="s">
        <v>1590</v>
      </c>
      <c r="E1464" s="10">
        <f>IFERROR(VLOOKUP(B1464,[1]Лист2!C$1:F$65536,4,0),"")</f>
        <v>15</v>
      </c>
      <c r="F1464" s="11">
        <v>340.27</v>
      </c>
      <c r="G1464" s="12">
        <v>7.0000000000000007E-2</v>
      </c>
    </row>
    <row r="1465" spans="1:7" s="2" customFormat="1" ht="45" x14ac:dyDescent="0.25">
      <c r="A1465" s="13">
        <f t="shared" si="22"/>
        <v>1378</v>
      </c>
      <c r="B1465" s="10">
        <v>1230173</v>
      </c>
      <c r="C1465" s="10">
        <v>482236</v>
      </c>
      <c r="D1465" s="2" t="s">
        <v>1591</v>
      </c>
      <c r="E1465" s="10">
        <f>IFERROR(VLOOKUP(B1465,[1]Лист2!C$1:F$65536,4,0),"")</f>
        <v>15</v>
      </c>
      <c r="F1465" s="11">
        <v>108.67</v>
      </c>
      <c r="G1465" s="12">
        <v>7.0000000000000007E-2</v>
      </c>
    </row>
    <row r="1466" spans="1:7" s="2" customFormat="1" ht="90" x14ac:dyDescent="0.25">
      <c r="A1466" s="13">
        <f t="shared" si="22"/>
        <v>1379</v>
      </c>
      <c r="B1466" s="10">
        <v>1230179</v>
      </c>
      <c r="C1466" s="10">
        <v>482239</v>
      </c>
      <c r="D1466" s="2" t="s">
        <v>1592</v>
      </c>
      <c r="E1466" s="10">
        <f>IFERROR(VLOOKUP(B1466,[1]Лист2!C$1:F$65536,4,0),"")</f>
        <v>12</v>
      </c>
      <c r="F1466" s="11">
        <v>241.34</v>
      </c>
      <c r="G1466" s="12">
        <v>7.0000000000000007E-2</v>
      </c>
    </row>
    <row r="1467" spans="1:7" s="2" customFormat="1" ht="105" x14ac:dyDescent="0.25">
      <c r="A1467" s="13">
        <f t="shared" si="22"/>
        <v>1380</v>
      </c>
      <c r="B1467" s="10">
        <v>1230107</v>
      </c>
      <c r="C1467" s="10">
        <v>187542</v>
      </c>
      <c r="D1467" s="2" t="s">
        <v>1593</v>
      </c>
      <c r="E1467" s="10">
        <f>IFERROR(VLOOKUP(B1467,[1]Лист2!C$1:F$65536,4,0),"")</f>
        <v>12</v>
      </c>
      <c r="F1467" s="11">
        <v>212.28</v>
      </c>
      <c r="G1467" s="12">
        <v>7.0000000000000007E-2</v>
      </c>
    </row>
    <row r="1468" spans="1:7" s="2" customFormat="1" ht="120" x14ac:dyDescent="0.25">
      <c r="A1468" s="13">
        <f t="shared" si="22"/>
        <v>1381</v>
      </c>
      <c r="B1468" s="10">
        <v>1230115</v>
      </c>
      <c r="C1468" s="10">
        <v>190033</v>
      </c>
      <c r="D1468" s="2" t="s">
        <v>1594</v>
      </c>
      <c r="E1468" s="10">
        <f>IFERROR(VLOOKUP(B1468,[1]Лист2!C$1:F$65536,4,0),"")</f>
        <v>12</v>
      </c>
      <c r="F1468" s="11">
        <v>271.95999999999998</v>
      </c>
      <c r="G1468" s="12">
        <v>7.0000000000000007E-2</v>
      </c>
    </row>
    <row r="1469" spans="1:7" s="2" customFormat="1" ht="120" x14ac:dyDescent="0.25">
      <c r="A1469" s="13">
        <f t="shared" si="22"/>
        <v>1382</v>
      </c>
      <c r="B1469" s="10">
        <v>1230023</v>
      </c>
      <c r="C1469" s="10" t="s">
        <v>304</v>
      </c>
      <c r="D1469" s="2" t="s">
        <v>401</v>
      </c>
      <c r="E1469" s="10">
        <f>IFERROR(VLOOKUP(B1469,[1]Лист2!C$1:F$65536,4,0),"")</f>
        <v>1</v>
      </c>
      <c r="F1469" s="11">
        <v>353.1</v>
      </c>
      <c r="G1469" s="12">
        <v>7.0000000000000007E-2</v>
      </c>
    </row>
    <row r="1470" spans="1:7" s="2" customFormat="1" ht="45" x14ac:dyDescent="0.25">
      <c r="A1470" s="13">
        <f t="shared" si="22"/>
        <v>1383</v>
      </c>
      <c r="B1470" s="10">
        <v>1230043</v>
      </c>
      <c r="C1470" s="10" t="s">
        <v>304</v>
      </c>
      <c r="D1470" s="2" t="s">
        <v>486</v>
      </c>
      <c r="E1470" s="10">
        <f>IFERROR(VLOOKUP(B1470,[1]Лист2!C$1:F$65536,4,0),"")</f>
        <v>20</v>
      </c>
      <c r="F1470" s="11">
        <v>35</v>
      </c>
      <c r="G1470" s="12">
        <v>7.0000000000000007E-2</v>
      </c>
    </row>
    <row r="1471" spans="1:7" s="2" customFormat="1" ht="75" x14ac:dyDescent="0.25">
      <c r="A1471" s="13">
        <f t="shared" si="22"/>
        <v>1384</v>
      </c>
      <c r="B1471" s="10">
        <v>1230052</v>
      </c>
      <c r="C1471" s="10"/>
      <c r="D1471" s="2" t="s">
        <v>2349</v>
      </c>
      <c r="E1471" s="10">
        <f>IFERROR(VLOOKUP(B1471,[1]Лист2!C$1:F$65536,4,0),"")</f>
        <v>15</v>
      </c>
      <c r="F1471" s="11">
        <v>180.37</v>
      </c>
      <c r="G1471" s="12">
        <v>7.0000000000000007E-2</v>
      </c>
    </row>
    <row r="1472" spans="1:7" s="2" customFormat="1" ht="45" x14ac:dyDescent="0.25">
      <c r="A1472" s="13">
        <f t="shared" si="22"/>
        <v>1385</v>
      </c>
      <c r="B1472" s="10">
        <v>1230053</v>
      </c>
      <c r="C1472" s="10"/>
      <c r="D1472" s="2" t="s">
        <v>2251</v>
      </c>
      <c r="E1472" s="10">
        <f>IFERROR(VLOOKUP(B1472,[1]Лист2!C$1:F$65536,4,0),"")</f>
        <v>20</v>
      </c>
      <c r="F1472" s="11">
        <v>32.97</v>
      </c>
      <c r="G1472" s="12">
        <v>7.0000000000000007E-2</v>
      </c>
    </row>
    <row r="1473" spans="1:7" s="2" customFormat="1" ht="45" x14ac:dyDescent="0.25">
      <c r="A1473" s="13">
        <f t="shared" si="22"/>
        <v>1386</v>
      </c>
      <c r="B1473" s="10">
        <v>1230055</v>
      </c>
      <c r="C1473" s="10" t="s">
        <v>304</v>
      </c>
      <c r="D1473" s="2" t="s">
        <v>2350</v>
      </c>
      <c r="E1473" s="10">
        <f>IFERROR(VLOOKUP(B1473,[1]Лист2!C$1:F$65536,4,0),"")</f>
        <v>20</v>
      </c>
      <c r="F1473" s="11">
        <v>89</v>
      </c>
      <c r="G1473" s="12">
        <v>7.0000000000000007E-2</v>
      </c>
    </row>
    <row r="1474" spans="1:7" s="2" customFormat="1" ht="75" x14ac:dyDescent="0.25">
      <c r="A1474" s="13">
        <f t="shared" si="22"/>
        <v>1387</v>
      </c>
      <c r="B1474" s="10">
        <v>1230108</v>
      </c>
      <c r="C1474" s="10">
        <v>185388</v>
      </c>
      <c r="D1474" s="2" t="s">
        <v>1595</v>
      </c>
      <c r="E1474" s="10">
        <f>IFERROR(VLOOKUP(B1474,[1]Лист2!C$1:F$65536,4,0),"")</f>
        <v>14</v>
      </c>
      <c r="F1474" s="11">
        <v>185.74</v>
      </c>
      <c r="G1474" s="12">
        <v>7.0000000000000007E-2</v>
      </c>
    </row>
    <row r="1475" spans="1:7" s="2" customFormat="1" ht="45" x14ac:dyDescent="0.25">
      <c r="A1475" s="13">
        <f t="shared" si="22"/>
        <v>1388</v>
      </c>
      <c r="B1475" s="10">
        <v>1230109</v>
      </c>
      <c r="C1475" s="10">
        <v>185387</v>
      </c>
      <c r="D1475" s="2" t="s">
        <v>1596</v>
      </c>
      <c r="E1475" s="10">
        <f>IFERROR(VLOOKUP(B1475,[1]Лист2!C$1:F$65536,4,0),"")</f>
        <v>20</v>
      </c>
      <c r="F1475" s="11">
        <v>88.7</v>
      </c>
      <c r="G1475" s="12">
        <v>7.0000000000000007E-2</v>
      </c>
    </row>
    <row r="1476" spans="1:7" s="2" customFormat="1" ht="45" x14ac:dyDescent="0.25">
      <c r="A1476" s="13">
        <f t="shared" si="22"/>
        <v>1389</v>
      </c>
      <c r="B1476" s="10">
        <v>1230144</v>
      </c>
      <c r="C1476" s="10">
        <v>272864</v>
      </c>
      <c r="D1476" s="2" t="s">
        <v>1597</v>
      </c>
      <c r="E1476" s="10">
        <f>IFERROR(VLOOKUP(B1476,[1]Лист2!C$1:F$65536,4,0),"")</f>
        <v>20</v>
      </c>
      <c r="F1476" s="11">
        <v>102.3</v>
      </c>
      <c r="G1476" s="12">
        <v>7.0000000000000007E-2</v>
      </c>
    </row>
    <row r="1477" spans="1:7" s="2" customFormat="1" ht="60" x14ac:dyDescent="0.25">
      <c r="A1477" s="13">
        <f t="shared" si="22"/>
        <v>1390</v>
      </c>
      <c r="B1477" s="10">
        <v>1230145</v>
      </c>
      <c r="C1477" s="10">
        <v>272865</v>
      </c>
      <c r="D1477" s="2" t="s">
        <v>1598</v>
      </c>
      <c r="E1477" s="10">
        <f>IFERROR(VLOOKUP(B1477,[1]Лист2!C$1:F$65536,4,0),"")</f>
        <v>15</v>
      </c>
      <c r="F1477" s="11">
        <v>182.25</v>
      </c>
      <c r="G1477" s="12">
        <v>7.0000000000000007E-2</v>
      </c>
    </row>
    <row r="1478" spans="1:7" s="2" customFormat="1" ht="45" x14ac:dyDescent="0.25">
      <c r="A1478" s="13">
        <f t="shared" si="22"/>
        <v>1391</v>
      </c>
      <c r="B1478" s="10">
        <v>1230146</v>
      </c>
      <c r="C1478" s="10">
        <v>272866</v>
      </c>
      <c r="D1478" s="2" t="s">
        <v>1599</v>
      </c>
      <c r="E1478" s="10">
        <f>IFERROR(VLOOKUP(B1478,[1]Лист2!C$1:F$65536,4,0),"")</f>
        <v>20</v>
      </c>
      <c r="F1478" s="11">
        <v>94.99</v>
      </c>
      <c r="G1478" s="12">
        <v>7.0000000000000007E-2</v>
      </c>
    </row>
    <row r="1479" spans="1:7" s="2" customFormat="1" ht="120" x14ac:dyDescent="0.25">
      <c r="A1479" s="13">
        <f t="shared" si="22"/>
        <v>1392</v>
      </c>
      <c r="B1479" s="10">
        <v>1230110</v>
      </c>
      <c r="C1479" s="10">
        <v>187361</v>
      </c>
      <c r="D1479" s="2" t="s">
        <v>1600</v>
      </c>
      <c r="E1479" s="10">
        <f>IFERROR(VLOOKUP(B1479,[1]Лист2!C$1:F$65536,4,0),"")</f>
        <v>20</v>
      </c>
      <c r="F1479" s="11">
        <v>283.83999999999997</v>
      </c>
      <c r="G1479" s="12">
        <v>7.0000000000000007E-2</v>
      </c>
    </row>
    <row r="1480" spans="1:7" s="2" customFormat="1" ht="105" x14ac:dyDescent="0.25">
      <c r="A1480" s="13">
        <f t="shared" si="22"/>
        <v>1393</v>
      </c>
      <c r="B1480" s="10">
        <v>1230111</v>
      </c>
      <c r="C1480" s="10">
        <v>187544</v>
      </c>
      <c r="D1480" s="2" t="s">
        <v>1601</v>
      </c>
      <c r="E1480" s="10">
        <f>IFERROR(VLOOKUP(B1480,[1]Лист2!C$1:F$65536,4,0),"")</f>
        <v>20</v>
      </c>
      <c r="F1480" s="11">
        <v>195.84</v>
      </c>
      <c r="G1480" s="12">
        <v>7.0000000000000007E-2</v>
      </c>
    </row>
    <row r="1481" spans="1:7" s="2" customFormat="1" ht="30" x14ac:dyDescent="0.25">
      <c r="A1481" s="13">
        <f t="shared" si="22"/>
        <v>1394</v>
      </c>
      <c r="B1481" s="10">
        <v>1230166</v>
      </c>
      <c r="C1481" s="10">
        <v>403925</v>
      </c>
      <c r="D1481" s="2" t="s">
        <v>1602</v>
      </c>
      <c r="E1481" s="10">
        <f>IFERROR(VLOOKUP(B1481,[1]Лист2!C$1:F$65536,4,0),"")</f>
        <v>1</v>
      </c>
      <c r="F1481" s="11">
        <v>136.47</v>
      </c>
      <c r="G1481" s="12">
        <v>7.0000000000000007E-2</v>
      </c>
    </row>
    <row r="1482" spans="1:7" s="2" customFormat="1" ht="60" x14ac:dyDescent="0.25">
      <c r="A1482" s="13">
        <f t="shared" si="22"/>
        <v>1395</v>
      </c>
      <c r="B1482" s="10">
        <v>1230112</v>
      </c>
      <c r="C1482" s="10">
        <v>187543</v>
      </c>
      <c r="D1482" s="2" t="s">
        <v>1603</v>
      </c>
      <c r="E1482" s="10">
        <f>IFERROR(VLOOKUP(B1482,[1]Лист2!C$1:F$65536,4,0),"")</f>
        <v>40</v>
      </c>
      <c r="F1482" s="11">
        <v>87.85</v>
      </c>
      <c r="G1482" s="12">
        <v>7.0000000000000007E-2</v>
      </c>
    </row>
    <row r="1483" spans="1:7" s="2" customFormat="1" ht="60" x14ac:dyDescent="0.25">
      <c r="A1483" s="13">
        <f t="shared" si="22"/>
        <v>1396</v>
      </c>
      <c r="B1483" s="10">
        <v>1230181</v>
      </c>
      <c r="C1483" s="10">
        <v>482240</v>
      </c>
      <c r="D1483" s="2" t="s">
        <v>1604</v>
      </c>
      <c r="E1483" s="10">
        <f>IFERROR(VLOOKUP(B1483,[1]Лист2!C$1:F$65536,4,0),"")</f>
        <v>18</v>
      </c>
      <c r="F1483" s="11">
        <v>129.97</v>
      </c>
      <c r="G1483" s="12">
        <v>7.0000000000000007E-2</v>
      </c>
    </row>
    <row r="1484" spans="1:7" s="2" customFormat="1" ht="45" x14ac:dyDescent="0.25">
      <c r="A1484" s="13">
        <f t="shared" si="22"/>
        <v>1397</v>
      </c>
      <c r="B1484" s="10">
        <v>1230153</v>
      </c>
      <c r="C1484" s="10">
        <v>362786</v>
      </c>
      <c r="D1484" s="2" t="s">
        <v>1605</v>
      </c>
      <c r="E1484" s="10">
        <f>IFERROR(VLOOKUP(B1484,[1]Лист2!C$1:F$65536,4,0),"")</f>
        <v>20</v>
      </c>
      <c r="F1484" s="11">
        <v>107.4</v>
      </c>
      <c r="G1484" s="12">
        <v>7.0000000000000007E-2</v>
      </c>
    </row>
    <row r="1485" spans="1:7" s="2" customFormat="1" ht="60" x14ac:dyDescent="0.25">
      <c r="A1485" s="13">
        <f t="shared" ref="A1485:A1548" si="23">IF(B1485&gt;1,IF(B1484&gt;1,A1484+1,IF(B1483&gt;1,A1483+1,IF(B1482&gt;1,A1482+1,A1481+1))),"")</f>
        <v>1398</v>
      </c>
      <c r="B1485" s="10">
        <v>1230003</v>
      </c>
      <c r="C1485" s="10" t="s">
        <v>304</v>
      </c>
      <c r="D1485" s="2" t="s">
        <v>1606</v>
      </c>
      <c r="E1485" s="10">
        <f>IFERROR(VLOOKUP(B1485,[1]Лист2!C$1:F$65536,4,0),"")</f>
        <v>20</v>
      </c>
      <c r="F1485" s="11">
        <v>84.81</v>
      </c>
      <c r="G1485" s="12">
        <v>7.0000000000000007E-2</v>
      </c>
    </row>
    <row r="1486" spans="1:7" s="2" customFormat="1" ht="60" x14ac:dyDescent="0.25">
      <c r="A1486" s="13">
        <f t="shared" si="23"/>
        <v>1399</v>
      </c>
      <c r="B1486" s="10">
        <v>1230004</v>
      </c>
      <c r="C1486" s="10" t="s">
        <v>304</v>
      </c>
      <c r="D1486" s="2" t="s">
        <v>1607</v>
      </c>
      <c r="E1486" s="10"/>
      <c r="F1486" s="11">
        <v>109.45</v>
      </c>
      <c r="G1486" s="12">
        <v>7.0000000000000007E-2</v>
      </c>
    </row>
    <row r="1487" spans="1:7" s="2" customFormat="1" ht="120" x14ac:dyDescent="0.25">
      <c r="A1487" s="13">
        <f t="shared" si="23"/>
        <v>1400</v>
      </c>
      <c r="B1487" s="10">
        <v>1230015</v>
      </c>
      <c r="C1487" s="10" t="s">
        <v>304</v>
      </c>
      <c r="D1487" s="2" t="s">
        <v>1608</v>
      </c>
      <c r="E1487" s="10">
        <f>IFERROR(VLOOKUP(B1487,[1]Лист2!C$1:F$65536,4,0),"")</f>
        <v>12</v>
      </c>
      <c r="F1487" s="11">
        <v>237</v>
      </c>
      <c r="G1487" s="12">
        <v>7.0000000000000007E-2</v>
      </c>
    </row>
    <row r="1488" spans="1:7" s="2" customFormat="1" x14ac:dyDescent="0.25">
      <c r="A1488" s="13" t="str">
        <f t="shared" si="23"/>
        <v/>
      </c>
      <c r="B1488" s="10"/>
      <c r="C1488" s="10" t="s">
        <v>304</v>
      </c>
      <c r="D1488" s="2" t="s">
        <v>95</v>
      </c>
      <c r="E1488" s="10" t="str">
        <f>IFERROR(VLOOKUP(B1488,[1]Лист2!C$1:F$65536,4,0),"")</f>
        <v/>
      </c>
      <c r="F1488" s="11"/>
      <c r="G1488" s="12"/>
    </row>
    <row r="1489" spans="1:7" s="2" customFormat="1" ht="45" x14ac:dyDescent="0.25">
      <c r="A1489" s="13">
        <f t="shared" si="23"/>
        <v>1401</v>
      </c>
      <c r="B1489" s="10">
        <v>1231408</v>
      </c>
      <c r="C1489" s="10" t="s">
        <v>304</v>
      </c>
      <c r="D1489" s="2" t="s">
        <v>2351</v>
      </c>
      <c r="E1489" s="10"/>
      <c r="F1489" s="11">
        <v>147</v>
      </c>
      <c r="G1489" s="12">
        <v>7.0000000000000007E-2</v>
      </c>
    </row>
    <row r="1490" spans="1:7" s="2" customFormat="1" ht="45" x14ac:dyDescent="0.25">
      <c r="A1490" s="13">
        <f t="shared" si="23"/>
        <v>1402</v>
      </c>
      <c r="B1490" s="10">
        <v>1231409</v>
      </c>
      <c r="C1490" s="10" t="s">
        <v>304</v>
      </c>
      <c r="D1490" s="2" t="s">
        <v>2352</v>
      </c>
      <c r="E1490" s="10">
        <f>IFERROR(VLOOKUP(B1490,[1]Лист2!C$1:F$65536,4,0),"")</f>
        <v>16</v>
      </c>
      <c r="F1490" s="11">
        <v>140</v>
      </c>
      <c r="G1490" s="12">
        <v>7.0000000000000007E-2</v>
      </c>
    </row>
    <row r="1491" spans="1:7" s="2" customFormat="1" ht="45" x14ac:dyDescent="0.25">
      <c r="A1491" s="13">
        <f t="shared" si="23"/>
        <v>1403</v>
      </c>
      <c r="B1491" s="10">
        <v>1231401</v>
      </c>
      <c r="C1491" s="10">
        <v>362799</v>
      </c>
      <c r="D1491" s="2" t="s">
        <v>1609</v>
      </c>
      <c r="E1491" s="10">
        <f>IFERROR(VLOOKUP(B1491,[1]Лист2!C$1:F$65536,4,0),"")</f>
        <v>12</v>
      </c>
      <c r="F1491" s="11">
        <v>144.35</v>
      </c>
      <c r="G1491" s="12">
        <v>7.0000000000000007E-2</v>
      </c>
    </row>
    <row r="1492" spans="1:7" s="2" customFormat="1" ht="30" x14ac:dyDescent="0.25">
      <c r="A1492" s="13">
        <f t="shared" si="23"/>
        <v>1404</v>
      </c>
      <c r="B1492" s="10">
        <v>1231402</v>
      </c>
      <c r="C1492" s="10">
        <v>390473</v>
      </c>
      <c r="D1492" s="2" t="s">
        <v>1610</v>
      </c>
      <c r="E1492" s="10">
        <f>IFERROR(VLOOKUP(B1492,[1]Лист2!C$1:F$65536,4,0),"")</f>
        <v>30</v>
      </c>
      <c r="F1492" s="11">
        <v>65.540000000000006</v>
      </c>
      <c r="G1492" s="12">
        <v>7.0000000000000007E-2</v>
      </c>
    </row>
    <row r="1493" spans="1:7" s="2" customFormat="1" ht="30" x14ac:dyDescent="0.25">
      <c r="A1493" s="13">
        <f t="shared" si="23"/>
        <v>1405</v>
      </c>
      <c r="B1493" s="10">
        <v>1231403</v>
      </c>
      <c r="C1493" s="10" t="s">
        <v>304</v>
      </c>
      <c r="D1493" s="2" t="s">
        <v>1611</v>
      </c>
      <c r="E1493" s="10">
        <f>IFERROR(VLOOKUP(B1493,[1]Лист2!C$1:F$65536,4,0),"")</f>
        <v>35</v>
      </c>
      <c r="F1493" s="11">
        <v>42.42</v>
      </c>
      <c r="G1493" s="12">
        <v>7.0000000000000007E-2</v>
      </c>
    </row>
    <row r="1494" spans="1:7" s="2" customFormat="1" x14ac:dyDescent="0.25">
      <c r="A1494" s="13" t="str">
        <f t="shared" si="23"/>
        <v/>
      </c>
      <c r="B1494" s="10"/>
      <c r="C1494" s="10" t="s">
        <v>304</v>
      </c>
      <c r="D1494" s="2" t="s">
        <v>96</v>
      </c>
      <c r="E1494" s="10" t="str">
        <f>IFERROR(VLOOKUP(B1494,[1]Лист2!C$1:F$65536,4,0),"")</f>
        <v/>
      </c>
      <c r="F1494" s="11"/>
      <c r="G1494" s="12"/>
    </row>
    <row r="1495" spans="1:7" s="2" customFormat="1" x14ac:dyDescent="0.25">
      <c r="A1495" s="13">
        <f t="shared" si="23"/>
        <v>1406</v>
      </c>
      <c r="B1495" s="10">
        <v>1240105</v>
      </c>
      <c r="C1495" s="10">
        <v>362814</v>
      </c>
      <c r="D1495" s="2" t="s">
        <v>1612</v>
      </c>
      <c r="E1495" s="10">
        <f>IFERROR(VLOOKUP(B1495,[1]Лист2!C$1:F$65536,4,0),"")</f>
        <v>300</v>
      </c>
      <c r="F1495" s="11">
        <v>3.74</v>
      </c>
      <c r="G1495" s="12">
        <v>7.0000000000000007E-2</v>
      </c>
    </row>
    <row r="1496" spans="1:7" s="2" customFormat="1" x14ac:dyDescent="0.25">
      <c r="A1496" s="13">
        <f t="shared" si="23"/>
        <v>1407</v>
      </c>
      <c r="B1496" s="10">
        <v>1240104</v>
      </c>
      <c r="C1496" s="10">
        <v>362809</v>
      </c>
      <c r="D1496" s="2" t="s">
        <v>1613</v>
      </c>
      <c r="E1496" s="10">
        <f>IFERROR(VLOOKUP(B1496,[1]Лист2!C$1:F$65536,4,0),"")</f>
        <v>450</v>
      </c>
      <c r="F1496" s="11">
        <v>3.38</v>
      </c>
      <c r="G1496" s="12">
        <v>7.0000000000000007E-2</v>
      </c>
    </row>
    <row r="1497" spans="1:7" s="2" customFormat="1" x14ac:dyDescent="0.25">
      <c r="A1497" s="13">
        <f t="shared" si="23"/>
        <v>1408</v>
      </c>
      <c r="B1497" s="10">
        <v>1240103</v>
      </c>
      <c r="C1497" s="10">
        <v>362815</v>
      </c>
      <c r="D1497" s="2" t="s">
        <v>1614</v>
      </c>
      <c r="E1497" s="10"/>
      <c r="F1497" s="11">
        <v>3.74</v>
      </c>
      <c r="G1497" s="12">
        <v>7.0000000000000007E-2</v>
      </c>
    </row>
    <row r="1498" spans="1:7" s="2" customFormat="1" x14ac:dyDescent="0.25">
      <c r="A1498" s="13">
        <f t="shared" si="23"/>
        <v>1409</v>
      </c>
      <c r="B1498" s="10">
        <v>1240101</v>
      </c>
      <c r="C1498" s="10">
        <v>128760</v>
      </c>
      <c r="D1498" s="2" t="s">
        <v>97</v>
      </c>
      <c r="E1498" s="10">
        <f>IFERROR(VLOOKUP(B1498,[1]Лист2!C$1:F$65536,4,0),"")</f>
        <v>1000</v>
      </c>
      <c r="F1498" s="11">
        <v>1.79</v>
      </c>
      <c r="G1498" s="12">
        <v>7.0000000000000007E-2</v>
      </c>
    </row>
    <row r="1499" spans="1:7" s="2" customFormat="1" x14ac:dyDescent="0.25">
      <c r="A1499" s="13" t="str">
        <f t="shared" si="23"/>
        <v/>
      </c>
      <c r="B1499" s="10"/>
      <c r="C1499" s="10" t="s">
        <v>304</v>
      </c>
      <c r="D1499" s="2" t="s">
        <v>98</v>
      </c>
      <c r="E1499" s="10" t="str">
        <f>IFERROR(VLOOKUP(B1499,[1]Лист2!C$1:F$65536,4,0),"")</f>
        <v/>
      </c>
      <c r="F1499" s="11"/>
      <c r="G1499" s="12"/>
    </row>
    <row r="1500" spans="1:7" s="2" customFormat="1" x14ac:dyDescent="0.25">
      <c r="A1500" s="13">
        <f t="shared" si="23"/>
        <v>1410</v>
      </c>
      <c r="B1500" s="10">
        <v>1250106</v>
      </c>
      <c r="C1500" s="10">
        <v>435456</v>
      </c>
      <c r="D1500" s="2" t="s">
        <v>99</v>
      </c>
      <c r="E1500" s="10">
        <f>IFERROR(VLOOKUP(B1500,[1]Лист2!C$1:F$65536,4,0),"")</f>
        <v>400</v>
      </c>
      <c r="F1500" s="11">
        <v>4.46</v>
      </c>
      <c r="G1500" s="12">
        <v>7.0000000000000007E-2</v>
      </c>
    </row>
    <row r="1501" spans="1:7" s="2" customFormat="1" x14ac:dyDescent="0.25">
      <c r="A1501" s="13">
        <f t="shared" si="23"/>
        <v>1411</v>
      </c>
      <c r="B1501" s="10">
        <v>1250105</v>
      </c>
      <c r="C1501" s="10">
        <v>58821</v>
      </c>
      <c r="D1501" s="2" t="s">
        <v>100</v>
      </c>
      <c r="E1501" s="10">
        <f>IFERROR(VLOOKUP(B1501,[1]Лист2!C$1:F$65536,4,0),"")</f>
        <v>400</v>
      </c>
      <c r="F1501" s="11">
        <v>4.46</v>
      </c>
      <c r="G1501" s="12">
        <v>7.0000000000000007E-2</v>
      </c>
    </row>
    <row r="1502" spans="1:7" s="2" customFormat="1" x14ac:dyDescent="0.25">
      <c r="A1502" s="13">
        <f t="shared" si="23"/>
        <v>1412</v>
      </c>
      <c r="B1502" s="10">
        <v>1250104</v>
      </c>
      <c r="C1502" s="10">
        <v>435455</v>
      </c>
      <c r="D1502" s="2" t="s">
        <v>101</v>
      </c>
      <c r="E1502" s="10">
        <f>IFERROR(VLOOKUP(B1502,[1]Лист2!C$1:F$65536,4,0),"")</f>
        <v>400</v>
      </c>
      <c r="F1502" s="11">
        <v>4.46</v>
      </c>
      <c r="G1502" s="12">
        <v>7.0000000000000007E-2</v>
      </c>
    </row>
    <row r="1503" spans="1:7" s="2" customFormat="1" x14ac:dyDescent="0.25">
      <c r="A1503" s="13" t="str">
        <f t="shared" si="23"/>
        <v/>
      </c>
      <c r="B1503" s="10"/>
      <c r="C1503" s="10" t="s">
        <v>304</v>
      </c>
      <c r="D1503" s="2" t="s">
        <v>102</v>
      </c>
      <c r="E1503" s="10" t="str">
        <f>IFERROR(VLOOKUP(B1503,[1]Лист2!C$1:F$65536,4,0),"")</f>
        <v/>
      </c>
      <c r="F1503" s="11"/>
      <c r="G1503" s="12"/>
    </row>
    <row r="1504" spans="1:7" s="2" customFormat="1" ht="60" x14ac:dyDescent="0.25">
      <c r="A1504" s="13">
        <f t="shared" si="23"/>
        <v>1413</v>
      </c>
      <c r="B1504" s="10">
        <v>1211236</v>
      </c>
      <c r="C1504" s="10">
        <v>404056</v>
      </c>
      <c r="D1504" s="2" t="s">
        <v>1615</v>
      </c>
      <c r="E1504" s="10">
        <f>IFERROR(VLOOKUP(B1504,[1]Лист2!C$1:F$65536,4,0),"")</f>
        <v>8</v>
      </c>
      <c r="F1504" s="11">
        <v>105.12</v>
      </c>
      <c r="G1504" s="12">
        <v>7.0000000000000007E-2</v>
      </c>
    </row>
    <row r="1505" spans="1:7" s="2" customFormat="1" ht="45" x14ac:dyDescent="0.25">
      <c r="A1505" s="13">
        <f t="shared" si="23"/>
        <v>1414</v>
      </c>
      <c r="B1505" s="10">
        <v>1211297</v>
      </c>
      <c r="C1505" s="10">
        <v>482397</v>
      </c>
      <c r="D1505" s="2" t="s">
        <v>1616</v>
      </c>
      <c r="E1505" s="10">
        <f>IFERROR(VLOOKUP(B1505,[1]Лист2!C$1:F$65536,4,0),"")</f>
        <v>10</v>
      </c>
      <c r="F1505" s="11">
        <v>136.36000000000001</v>
      </c>
      <c r="G1505" s="12">
        <v>7.0000000000000007E-2</v>
      </c>
    </row>
    <row r="1506" spans="1:7" s="2" customFormat="1" ht="60" x14ac:dyDescent="0.25">
      <c r="A1506" s="13">
        <f t="shared" si="23"/>
        <v>1415</v>
      </c>
      <c r="B1506" s="10">
        <v>1211286</v>
      </c>
      <c r="C1506" s="10">
        <v>482433</v>
      </c>
      <c r="D1506" s="2" t="s">
        <v>1617</v>
      </c>
      <c r="E1506" s="10">
        <f>IFERROR(VLOOKUP(B1506,[1]Лист2!C$1:F$65536,4,0),"")</f>
        <v>10</v>
      </c>
      <c r="F1506" s="11">
        <v>56.53</v>
      </c>
      <c r="G1506" s="12">
        <v>7.0000000000000007E-2</v>
      </c>
    </row>
    <row r="1507" spans="1:7" s="2" customFormat="1" ht="45" x14ac:dyDescent="0.25">
      <c r="A1507" s="13">
        <f t="shared" si="23"/>
        <v>1416</v>
      </c>
      <c r="B1507" s="10">
        <v>1211703</v>
      </c>
      <c r="C1507" s="10" t="s">
        <v>304</v>
      </c>
      <c r="D1507" s="2" t="s">
        <v>402</v>
      </c>
      <c r="E1507" s="10">
        <f>IFERROR(VLOOKUP(B1507,[1]Лист2!C$1:F$65536,4,0),"")</f>
        <v>15</v>
      </c>
      <c r="F1507" s="11">
        <v>51.45</v>
      </c>
      <c r="G1507" s="12">
        <v>7.0000000000000007E-2</v>
      </c>
    </row>
    <row r="1508" spans="1:7" s="2" customFormat="1" ht="45" x14ac:dyDescent="0.25">
      <c r="A1508" s="13">
        <f t="shared" si="23"/>
        <v>1417</v>
      </c>
      <c r="B1508" s="10">
        <v>1211275</v>
      </c>
      <c r="C1508" s="10" t="s">
        <v>304</v>
      </c>
      <c r="D1508" s="2" t="s">
        <v>1618</v>
      </c>
      <c r="E1508" s="10">
        <f>IFERROR(VLOOKUP(B1508,[1]Лист2!C$1:F$65536,4,0),"")</f>
        <v>7</v>
      </c>
      <c r="F1508" s="11">
        <v>55.8</v>
      </c>
      <c r="G1508" s="12">
        <v>7.0000000000000007E-2</v>
      </c>
    </row>
    <row r="1509" spans="1:7" s="2" customFormat="1" ht="30" x14ac:dyDescent="0.25">
      <c r="A1509" s="13">
        <f t="shared" si="23"/>
        <v>1418</v>
      </c>
      <c r="B1509" s="10">
        <v>1211240</v>
      </c>
      <c r="C1509" s="10">
        <v>435376</v>
      </c>
      <c r="D1509" s="2" t="s">
        <v>1619</v>
      </c>
      <c r="E1509" s="10"/>
      <c r="F1509" s="11">
        <v>24.12</v>
      </c>
      <c r="G1509" s="12">
        <v>7.0000000000000007E-2</v>
      </c>
    </row>
    <row r="1510" spans="1:7" s="2" customFormat="1" ht="30" x14ac:dyDescent="0.25">
      <c r="A1510" s="13">
        <f t="shared" si="23"/>
        <v>1419</v>
      </c>
      <c r="B1510" s="10">
        <v>1211231</v>
      </c>
      <c r="C1510" s="10">
        <v>435364</v>
      </c>
      <c r="D1510" s="2" t="s">
        <v>1620</v>
      </c>
      <c r="E1510" s="10">
        <f>IFERROR(VLOOKUP(B1510,[1]Лист2!C$1:F$65536,4,0),"")</f>
        <v>20</v>
      </c>
      <c r="F1510" s="11">
        <v>44.05</v>
      </c>
      <c r="G1510" s="12">
        <v>7.0000000000000007E-2</v>
      </c>
    </row>
    <row r="1511" spans="1:7" s="2" customFormat="1" ht="30" x14ac:dyDescent="0.25">
      <c r="A1511" s="13">
        <f t="shared" si="23"/>
        <v>1420</v>
      </c>
      <c r="B1511" s="10">
        <v>1211710</v>
      </c>
      <c r="C1511" s="10" t="s">
        <v>304</v>
      </c>
      <c r="D1511" s="2" t="s">
        <v>2353</v>
      </c>
      <c r="E1511" s="10"/>
      <c r="F1511" s="11">
        <v>25</v>
      </c>
      <c r="G1511" s="12">
        <v>7.0000000000000007E-2</v>
      </c>
    </row>
    <row r="1512" spans="1:7" s="2" customFormat="1" ht="30" x14ac:dyDescent="0.25">
      <c r="A1512" s="13">
        <f t="shared" si="23"/>
        <v>1421</v>
      </c>
      <c r="B1512" s="10">
        <v>1211209</v>
      </c>
      <c r="C1512" s="10">
        <v>272054</v>
      </c>
      <c r="D1512" s="2" t="s">
        <v>1621</v>
      </c>
      <c r="E1512" s="10">
        <f>IFERROR(VLOOKUP(B1512,[1]Лист2!C$1:F$65536,4,0),"")</f>
        <v>20</v>
      </c>
      <c r="F1512" s="11">
        <v>26.01</v>
      </c>
      <c r="G1512" s="12">
        <v>7.0000000000000007E-2</v>
      </c>
    </row>
    <row r="1513" spans="1:7" s="2" customFormat="1" x14ac:dyDescent="0.25">
      <c r="A1513" s="13">
        <f t="shared" si="23"/>
        <v>1422</v>
      </c>
      <c r="B1513" s="10">
        <v>1211249</v>
      </c>
      <c r="C1513" s="10">
        <v>483052</v>
      </c>
      <c r="D1513" s="2" t="s">
        <v>1622</v>
      </c>
      <c r="E1513" s="10">
        <f>IFERROR(VLOOKUP(B1513,[1]Лист2!C$1:F$65536,4,0),"")</f>
        <v>300</v>
      </c>
      <c r="F1513" s="11">
        <v>4.83</v>
      </c>
      <c r="G1513" s="12">
        <v>7.0000000000000007E-2</v>
      </c>
    </row>
    <row r="1514" spans="1:7" s="2" customFormat="1" ht="30" x14ac:dyDescent="0.25">
      <c r="A1514" s="13">
        <f t="shared" si="23"/>
        <v>1423</v>
      </c>
      <c r="B1514" s="10">
        <v>1211273</v>
      </c>
      <c r="C1514" s="10" t="s">
        <v>304</v>
      </c>
      <c r="D1514" s="2" t="s">
        <v>314</v>
      </c>
      <c r="E1514" s="10">
        <f>IFERROR(VLOOKUP(B1514,[1]Лист2!C$1:F$65536,4,0),"")</f>
        <v>30</v>
      </c>
      <c r="F1514" s="11">
        <v>27.3</v>
      </c>
      <c r="G1514" s="12">
        <v>7.0000000000000007E-2</v>
      </c>
    </row>
    <row r="1515" spans="1:7" s="2" customFormat="1" x14ac:dyDescent="0.25">
      <c r="A1515" s="13">
        <f t="shared" si="23"/>
        <v>1424</v>
      </c>
      <c r="B1515" s="10">
        <v>1211237</v>
      </c>
      <c r="C1515" s="10">
        <v>382610</v>
      </c>
      <c r="D1515" s="2" t="s">
        <v>1623</v>
      </c>
      <c r="E1515" s="10">
        <f>IFERROR(VLOOKUP(B1515,[1]Лист2!C$1:F$65536,4,0),"")</f>
        <v>40</v>
      </c>
      <c r="F1515" s="11">
        <v>23.29</v>
      </c>
      <c r="G1515" s="12">
        <v>7.0000000000000007E-2</v>
      </c>
    </row>
    <row r="1516" spans="1:7" s="2" customFormat="1" x14ac:dyDescent="0.25">
      <c r="A1516" s="13">
        <f t="shared" si="23"/>
        <v>1425</v>
      </c>
      <c r="B1516" s="10">
        <v>1211235</v>
      </c>
      <c r="C1516" s="10">
        <v>382462</v>
      </c>
      <c r="D1516" s="2" t="s">
        <v>1624</v>
      </c>
      <c r="E1516" s="10">
        <f>IFERROR(VLOOKUP(B1516,[1]Лист2!C$1:F$65536,4,0),"")</f>
        <v>25</v>
      </c>
      <c r="F1516" s="11">
        <v>44.15</v>
      </c>
      <c r="G1516" s="12">
        <v>7.0000000000000007E-2</v>
      </c>
    </row>
    <row r="1517" spans="1:7" s="2" customFormat="1" ht="30" x14ac:dyDescent="0.25">
      <c r="A1517" s="13">
        <f t="shared" si="23"/>
        <v>1426</v>
      </c>
      <c r="B1517" s="10">
        <v>1211266</v>
      </c>
      <c r="C1517" s="10" t="s">
        <v>304</v>
      </c>
      <c r="D1517" s="2" t="s">
        <v>1625</v>
      </c>
      <c r="E1517" s="10">
        <f>IFERROR(VLOOKUP(B1517,[1]Лист2!C$1:F$65536,4,0),"")</f>
        <v>35</v>
      </c>
      <c r="F1517" s="11">
        <v>20.79</v>
      </c>
      <c r="G1517" s="12">
        <v>7.0000000000000007E-2</v>
      </c>
    </row>
    <row r="1518" spans="1:7" s="2" customFormat="1" ht="30" x14ac:dyDescent="0.25">
      <c r="A1518" s="13">
        <f t="shared" si="23"/>
        <v>1427</v>
      </c>
      <c r="B1518" s="10">
        <v>1211711</v>
      </c>
      <c r="C1518" s="10" t="s">
        <v>304</v>
      </c>
      <c r="D1518" s="2" t="s">
        <v>2354</v>
      </c>
      <c r="E1518" s="10">
        <f>IFERROR(VLOOKUP(B1518,[1]Лист2!C$1:F$65536,4,0),"")</f>
        <v>25</v>
      </c>
      <c r="F1518" s="11">
        <v>31</v>
      </c>
      <c r="G1518" s="12">
        <v>7.0000000000000007E-2</v>
      </c>
    </row>
    <row r="1519" spans="1:7" s="2" customFormat="1" x14ac:dyDescent="0.25">
      <c r="A1519" s="13">
        <f t="shared" si="23"/>
        <v>1428</v>
      </c>
      <c r="B1519" s="10">
        <v>1211230</v>
      </c>
      <c r="C1519" s="10">
        <v>435365</v>
      </c>
      <c r="D1519" s="2" t="s">
        <v>1626</v>
      </c>
      <c r="E1519" s="10">
        <f>IFERROR(VLOOKUP(B1519,[1]Лист2!C$1:F$65536,4,0),"")</f>
        <v>40</v>
      </c>
      <c r="F1519" s="11">
        <v>30</v>
      </c>
      <c r="G1519" s="12">
        <v>7.0000000000000007E-2</v>
      </c>
    </row>
    <row r="1520" spans="1:7" s="2" customFormat="1" x14ac:dyDescent="0.25">
      <c r="A1520" s="13">
        <f t="shared" si="23"/>
        <v>1429</v>
      </c>
      <c r="B1520" s="10">
        <v>1211272</v>
      </c>
      <c r="C1520" s="10" t="s">
        <v>304</v>
      </c>
      <c r="D1520" s="2" t="s">
        <v>313</v>
      </c>
      <c r="E1520" s="10">
        <f>IFERROR(VLOOKUP(B1520,[1]Лист2!C$1:F$65536,4,0),"")</f>
        <v>100</v>
      </c>
      <c r="F1520" s="11">
        <v>15.75</v>
      </c>
      <c r="G1520" s="12">
        <v>7.0000000000000007E-2</v>
      </c>
    </row>
    <row r="1521" spans="1:7" s="2" customFormat="1" x14ac:dyDescent="0.25">
      <c r="A1521" s="13">
        <f t="shared" si="23"/>
        <v>1430</v>
      </c>
      <c r="B1521" s="10">
        <v>1211704</v>
      </c>
      <c r="C1521" s="10" t="s">
        <v>304</v>
      </c>
      <c r="D1521" s="2" t="s">
        <v>403</v>
      </c>
      <c r="E1521" s="10"/>
      <c r="F1521" s="11">
        <v>21</v>
      </c>
      <c r="G1521" s="12">
        <v>7.0000000000000007E-2</v>
      </c>
    </row>
    <row r="1522" spans="1:7" s="2" customFormat="1" x14ac:dyDescent="0.25">
      <c r="A1522" s="13">
        <f t="shared" si="23"/>
        <v>1431</v>
      </c>
      <c r="B1522" s="10">
        <v>1211254</v>
      </c>
      <c r="C1522" s="10">
        <v>483066</v>
      </c>
      <c r="D1522" s="2" t="s">
        <v>1627</v>
      </c>
      <c r="E1522" s="10">
        <f>IFERROR(VLOOKUP(B1522,[1]Лист2!C$1:F$65536,4,0),"")</f>
        <v>15</v>
      </c>
      <c r="F1522" s="11">
        <v>26.43</v>
      </c>
      <c r="G1522" s="12">
        <v>7.0000000000000007E-2</v>
      </c>
    </row>
    <row r="1523" spans="1:7" s="2" customFormat="1" x14ac:dyDescent="0.25">
      <c r="A1523" s="13">
        <f t="shared" si="23"/>
        <v>1432</v>
      </c>
      <c r="B1523" s="10">
        <v>1211255</v>
      </c>
      <c r="C1523" s="10">
        <v>483074</v>
      </c>
      <c r="D1523" s="2" t="s">
        <v>1628</v>
      </c>
      <c r="E1523" s="10">
        <f>IFERROR(VLOOKUP(B1523,[1]Лист2!C$1:F$65536,4,0),"")</f>
        <v>20</v>
      </c>
      <c r="F1523" s="11">
        <v>36.76</v>
      </c>
      <c r="G1523" s="12">
        <v>7.0000000000000007E-2</v>
      </c>
    </row>
    <row r="1524" spans="1:7" s="2" customFormat="1" ht="30" x14ac:dyDescent="0.25">
      <c r="A1524" s="13">
        <f t="shared" si="23"/>
        <v>1433</v>
      </c>
      <c r="B1524" s="10">
        <v>1211279</v>
      </c>
      <c r="C1524" s="10" t="s">
        <v>304</v>
      </c>
      <c r="D1524" s="2" t="s">
        <v>404</v>
      </c>
      <c r="E1524" s="10">
        <f>IFERROR(VLOOKUP(B1524,[1]Лист2!C$1:F$65536,4,0),"")</f>
        <v>20</v>
      </c>
      <c r="F1524" s="11">
        <v>8.19</v>
      </c>
      <c r="G1524" s="12">
        <v>7.0000000000000007E-2</v>
      </c>
    </row>
    <row r="1525" spans="1:7" s="2" customFormat="1" x14ac:dyDescent="0.25">
      <c r="A1525" s="13">
        <f t="shared" si="23"/>
        <v>1434</v>
      </c>
      <c r="B1525" s="10">
        <v>1211229</v>
      </c>
      <c r="C1525" s="10">
        <v>435366</v>
      </c>
      <c r="D1525" s="2" t="s">
        <v>1629</v>
      </c>
      <c r="E1525" s="10">
        <f>IFERROR(VLOOKUP(B1525,[1]Лист2!C$1:F$65536,4,0),"")</f>
        <v>200</v>
      </c>
      <c r="F1525" s="11">
        <v>3.96</v>
      </c>
      <c r="G1525" s="12">
        <v>7.0000000000000007E-2</v>
      </c>
    </row>
    <row r="1526" spans="1:7" s="2" customFormat="1" ht="30" x14ac:dyDescent="0.25">
      <c r="A1526" s="13">
        <f t="shared" si="23"/>
        <v>1435</v>
      </c>
      <c r="B1526" s="10">
        <v>1211295</v>
      </c>
      <c r="C1526" s="10">
        <v>435367</v>
      </c>
      <c r="D1526" s="2" t="s">
        <v>1630</v>
      </c>
      <c r="E1526" s="10">
        <f>IFERROR(VLOOKUP(B1526,[1]Лист2!C$1:F$65536,4,0),"")</f>
        <v>50</v>
      </c>
      <c r="F1526" s="11">
        <v>43.49</v>
      </c>
      <c r="G1526" s="12">
        <v>7.0000000000000007E-2</v>
      </c>
    </row>
    <row r="1527" spans="1:7" s="2" customFormat="1" x14ac:dyDescent="0.25">
      <c r="A1527" s="13">
        <f t="shared" si="23"/>
        <v>1436</v>
      </c>
      <c r="B1527" s="10">
        <v>1211709</v>
      </c>
      <c r="C1527" s="10"/>
      <c r="D1527" s="2" t="s">
        <v>2245</v>
      </c>
      <c r="E1527" s="10">
        <f>IFERROR(VLOOKUP(B1527,[1]Лист2!C$1:F$65536,4,0),"")</f>
        <v>25</v>
      </c>
      <c r="F1527" s="11">
        <v>24.59</v>
      </c>
      <c r="G1527" s="12">
        <v>7.0000000000000007E-2</v>
      </c>
    </row>
    <row r="1528" spans="1:7" s="2" customFormat="1" x14ac:dyDescent="0.25">
      <c r="A1528" s="13">
        <f t="shared" si="23"/>
        <v>1437</v>
      </c>
      <c r="B1528" s="10">
        <v>1211241</v>
      </c>
      <c r="C1528" s="10">
        <v>404085</v>
      </c>
      <c r="D1528" s="2" t="s">
        <v>1631</v>
      </c>
      <c r="E1528" s="10">
        <f>IFERROR(VLOOKUP(B1528,[1]Лист2!C$1:F$65536,4,0),"")</f>
        <v>35</v>
      </c>
      <c r="F1528" s="11">
        <v>29.77</v>
      </c>
      <c r="G1528" s="12">
        <v>7.0000000000000007E-2</v>
      </c>
    </row>
    <row r="1529" spans="1:7" s="2" customFormat="1" x14ac:dyDescent="0.25">
      <c r="A1529" s="13">
        <f t="shared" si="23"/>
        <v>1438</v>
      </c>
      <c r="B1529" s="10">
        <v>1211226</v>
      </c>
      <c r="C1529" s="10">
        <v>435368</v>
      </c>
      <c r="D1529" s="2" t="s">
        <v>1632</v>
      </c>
      <c r="E1529" s="10">
        <f>IFERROR(VLOOKUP(B1529,[1]Лист2!C$1:F$65536,4,0),"")</f>
        <v>25</v>
      </c>
      <c r="F1529" s="11">
        <v>30.37</v>
      </c>
      <c r="G1529" s="12">
        <v>7.0000000000000007E-2</v>
      </c>
    </row>
    <row r="1530" spans="1:7" s="2" customFormat="1" ht="30" x14ac:dyDescent="0.25">
      <c r="A1530" s="13">
        <f t="shared" si="23"/>
        <v>1439</v>
      </c>
      <c r="B1530" s="10">
        <v>1211291</v>
      </c>
      <c r="C1530" s="10">
        <v>435370</v>
      </c>
      <c r="D1530" s="2" t="s">
        <v>1633</v>
      </c>
      <c r="E1530" s="10">
        <f>IFERROR(VLOOKUP(B1530,[1]Лист2!C$1:F$65536,4,0),"")</f>
        <v>200</v>
      </c>
      <c r="F1530" s="11">
        <v>12.71</v>
      </c>
      <c r="G1530" s="12">
        <v>7.0000000000000007E-2</v>
      </c>
    </row>
    <row r="1531" spans="1:7" s="2" customFormat="1" ht="30" x14ac:dyDescent="0.25">
      <c r="A1531" s="13">
        <f t="shared" si="23"/>
        <v>1440</v>
      </c>
      <c r="B1531" s="10">
        <v>1211296</v>
      </c>
      <c r="C1531" s="10">
        <v>435369</v>
      </c>
      <c r="D1531" s="2" t="s">
        <v>1634</v>
      </c>
      <c r="E1531" s="10">
        <f>IFERROR(VLOOKUP(B1531,[1]Лист2!C$1:F$65536,4,0),"")</f>
        <v>200</v>
      </c>
      <c r="F1531" s="11">
        <v>12.71</v>
      </c>
      <c r="G1531" s="12">
        <v>7.0000000000000007E-2</v>
      </c>
    </row>
    <row r="1532" spans="1:7" s="2" customFormat="1" x14ac:dyDescent="0.25">
      <c r="A1532" s="13">
        <f t="shared" si="23"/>
        <v>1441</v>
      </c>
      <c r="B1532" s="10">
        <v>1211257</v>
      </c>
      <c r="C1532" s="10">
        <v>483091</v>
      </c>
      <c r="D1532" s="2" t="s">
        <v>1635</v>
      </c>
      <c r="E1532" s="10">
        <f>IFERROR(VLOOKUP(B1532,[1]Лист2!C$1:F$65536,4,0),"")</f>
        <v>150</v>
      </c>
      <c r="F1532" s="11">
        <v>4.91</v>
      </c>
      <c r="G1532" s="12">
        <v>7.0000000000000007E-2</v>
      </c>
    </row>
    <row r="1533" spans="1:7" s="2" customFormat="1" ht="30" x14ac:dyDescent="0.25">
      <c r="A1533" s="13">
        <f t="shared" si="23"/>
        <v>1442</v>
      </c>
      <c r="B1533" s="10">
        <v>1211708</v>
      </c>
      <c r="C1533" s="10" t="s">
        <v>304</v>
      </c>
      <c r="D1533" s="2" t="s">
        <v>1854</v>
      </c>
      <c r="E1533" s="10">
        <f>IFERROR(VLOOKUP(B1533,[1]Лист2!C$1:F$65536,4,0),"")</f>
        <v>60</v>
      </c>
      <c r="F1533" s="11">
        <v>17.5</v>
      </c>
      <c r="G1533" s="12">
        <v>7.0000000000000007E-2</v>
      </c>
    </row>
    <row r="1534" spans="1:7" s="2" customFormat="1" x14ac:dyDescent="0.25">
      <c r="A1534" s="13">
        <f t="shared" si="23"/>
        <v>1443</v>
      </c>
      <c r="B1534" s="10">
        <v>1211258</v>
      </c>
      <c r="C1534" s="10">
        <v>483093</v>
      </c>
      <c r="D1534" s="2" t="s">
        <v>1636</v>
      </c>
      <c r="E1534" s="10">
        <f>IFERROR(VLOOKUP(B1534,[1]Лист2!C$1:F$65536,4,0),"")</f>
        <v>50</v>
      </c>
      <c r="F1534" s="11">
        <v>15.31</v>
      </c>
      <c r="G1534" s="12">
        <v>7.0000000000000007E-2</v>
      </c>
    </row>
    <row r="1535" spans="1:7" s="2" customFormat="1" ht="30" x14ac:dyDescent="0.25">
      <c r="A1535" s="13">
        <f t="shared" si="23"/>
        <v>1444</v>
      </c>
      <c r="B1535" s="10">
        <v>1211232</v>
      </c>
      <c r="C1535" s="10">
        <v>398114</v>
      </c>
      <c r="D1535" s="2" t="s">
        <v>103</v>
      </c>
      <c r="E1535" s="10">
        <f>IFERROR(VLOOKUP(B1535,[1]Лист2!C$1:F$65536,4,0),"")</f>
        <v>60</v>
      </c>
      <c r="F1535" s="11">
        <v>20.62</v>
      </c>
      <c r="G1535" s="12">
        <v>7.0000000000000007E-2</v>
      </c>
    </row>
    <row r="1536" spans="1:7" s="2" customFormat="1" ht="30" x14ac:dyDescent="0.25">
      <c r="A1536" s="13">
        <f t="shared" si="23"/>
        <v>1445</v>
      </c>
      <c r="B1536" s="10">
        <v>1211707</v>
      </c>
      <c r="C1536" s="10" t="s">
        <v>304</v>
      </c>
      <c r="D1536" s="2" t="s">
        <v>1855</v>
      </c>
      <c r="E1536" s="10">
        <f>IFERROR(VLOOKUP(B1536,[1]Лист2!C$1:F$65536,4,0),"")</f>
        <v>70</v>
      </c>
      <c r="F1536" s="11">
        <v>14.5</v>
      </c>
      <c r="G1536" s="12">
        <v>7.0000000000000007E-2</v>
      </c>
    </row>
    <row r="1537" spans="1:7" s="2" customFormat="1" x14ac:dyDescent="0.25">
      <c r="A1537" s="13">
        <f t="shared" si="23"/>
        <v>1446</v>
      </c>
      <c r="B1537" s="10">
        <v>1211267</v>
      </c>
      <c r="C1537" s="10" t="s">
        <v>304</v>
      </c>
      <c r="D1537" s="2" t="s">
        <v>1637</v>
      </c>
      <c r="E1537" s="10">
        <f>IFERROR(VLOOKUP(B1537,[1]Лист2!C$1:F$65536,4,0),"")</f>
        <v>50</v>
      </c>
      <c r="F1537" s="11">
        <v>22.97</v>
      </c>
      <c r="G1537" s="12">
        <v>7.0000000000000007E-2</v>
      </c>
    </row>
    <row r="1538" spans="1:7" s="2" customFormat="1" x14ac:dyDescent="0.25">
      <c r="A1538" s="13">
        <f t="shared" si="23"/>
        <v>1447</v>
      </c>
      <c r="B1538" s="10">
        <v>1211271</v>
      </c>
      <c r="C1538" s="10" t="s">
        <v>304</v>
      </c>
      <c r="D1538" s="2" t="s">
        <v>1638</v>
      </c>
      <c r="E1538" s="10">
        <f>IFERROR(VLOOKUP(B1538,[1]Лист2!C$1:F$65536,4,0),"")</f>
        <v>70</v>
      </c>
      <c r="F1538" s="11">
        <v>10.8</v>
      </c>
      <c r="G1538" s="12">
        <v>7.0000000000000007E-2</v>
      </c>
    </row>
    <row r="1539" spans="1:7" s="2" customFormat="1" x14ac:dyDescent="0.25">
      <c r="A1539" s="13">
        <f t="shared" si="23"/>
        <v>1448</v>
      </c>
      <c r="B1539" s="10">
        <v>1211233</v>
      </c>
      <c r="C1539" s="10">
        <v>398181</v>
      </c>
      <c r="D1539" s="2" t="s">
        <v>1639</v>
      </c>
      <c r="E1539" s="10">
        <f>IFERROR(VLOOKUP(B1539,[1]Лист2!C$1:F$65536,4,0),"")</f>
        <v>100</v>
      </c>
      <c r="F1539" s="11">
        <v>11.89</v>
      </c>
      <c r="G1539" s="12">
        <v>7.0000000000000007E-2</v>
      </c>
    </row>
    <row r="1540" spans="1:7" s="2" customFormat="1" ht="30" x14ac:dyDescent="0.25">
      <c r="A1540" s="13">
        <f t="shared" si="23"/>
        <v>1449</v>
      </c>
      <c r="B1540" s="10">
        <v>1211268</v>
      </c>
      <c r="C1540" s="10" t="s">
        <v>304</v>
      </c>
      <c r="D1540" s="2" t="s">
        <v>104</v>
      </c>
      <c r="E1540" s="10">
        <f>IFERROR(VLOOKUP(B1540,[1]Лист2!C$1:F$65536,4,0),"")</f>
        <v>1</v>
      </c>
      <c r="F1540" s="11">
        <v>24.61</v>
      </c>
      <c r="G1540" s="12">
        <v>7.0000000000000007E-2</v>
      </c>
    </row>
    <row r="1541" spans="1:7" s="2" customFormat="1" ht="30" x14ac:dyDescent="0.25">
      <c r="A1541" s="13">
        <f t="shared" si="23"/>
        <v>1450</v>
      </c>
      <c r="B1541" s="10">
        <v>1211293</v>
      </c>
      <c r="C1541" s="10">
        <v>435371</v>
      </c>
      <c r="D1541" s="2" t="s">
        <v>1640</v>
      </c>
      <c r="E1541" s="10">
        <f>IFERROR(VLOOKUP(B1541,[1]Лист2!C$1:F$65536,4,0),"")</f>
        <v>50</v>
      </c>
      <c r="F1541" s="11">
        <v>23.59</v>
      </c>
      <c r="G1541" s="12">
        <v>7.0000000000000007E-2</v>
      </c>
    </row>
    <row r="1542" spans="1:7" s="2" customFormat="1" x14ac:dyDescent="0.25">
      <c r="A1542" s="13">
        <f t="shared" si="23"/>
        <v>1451</v>
      </c>
      <c r="B1542" s="10">
        <v>1211247</v>
      </c>
      <c r="C1542" s="10">
        <v>191879</v>
      </c>
      <c r="D1542" s="2" t="s">
        <v>1641</v>
      </c>
      <c r="E1542" s="10">
        <f>IFERROR(VLOOKUP(B1542,[1]Лист2!C$1:F$65536,4,0),"")</f>
        <v>100</v>
      </c>
      <c r="F1542" s="11">
        <v>18.09</v>
      </c>
      <c r="G1542" s="12">
        <v>7.0000000000000007E-2</v>
      </c>
    </row>
    <row r="1543" spans="1:7" s="2" customFormat="1" ht="30" x14ac:dyDescent="0.25">
      <c r="A1543" s="13">
        <f t="shared" si="23"/>
        <v>1452</v>
      </c>
      <c r="B1543" s="10">
        <v>1211278</v>
      </c>
      <c r="C1543" s="10" t="s">
        <v>304</v>
      </c>
      <c r="D1543" s="2" t="s">
        <v>405</v>
      </c>
      <c r="E1543" s="10">
        <f>IFERROR(VLOOKUP(B1543,[1]Лист2!C$1:F$65536,4,0),"")</f>
        <v>40</v>
      </c>
      <c r="F1543" s="11">
        <v>22.05</v>
      </c>
      <c r="G1543" s="12">
        <v>7.0000000000000007E-2</v>
      </c>
    </row>
    <row r="1544" spans="1:7" s="2" customFormat="1" x14ac:dyDescent="0.25">
      <c r="A1544" s="13">
        <f t="shared" si="23"/>
        <v>1453</v>
      </c>
      <c r="B1544" s="10">
        <v>1211712</v>
      </c>
      <c r="C1544" s="10" t="s">
        <v>304</v>
      </c>
      <c r="D1544" s="2" t="s">
        <v>2355</v>
      </c>
      <c r="E1544" s="10">
        <f>IFERROR(VLOOKUP(B1544,[1]Лист2!C$1:F$65536,4,0),"")</f>
        <v>40</v>
      </c>
      <c r="F1544" s="11">
        <v>15</v>
      </c>
      <c r="G1544" s="12">
        <v>7.0000000000000007E-2</v>
      </c>
    </row>
    <row r="1545" spans="1:7" s="2" customFormat="1" ht="30" x14ac:dyDescent="0.25">
      <c r="A1545" s="13">
        <f t="shared" si="23"/>
        <v>1454</v>
      </c>
      <c r="B1545" s="10">
        <v>1211282</v>
      </c>
      <c r="C1545" s="10">
        <v>435372</v>
      </c>
      <c r="D1545" s="2" t="s">
        <v>1642</v>
      </c>
      <c r="E1545" s="10">
        <f>IFERROR(VLOOKUP(B1545,[1]Лист2!C$1:F$65536,4,0),"")</f>
        <v>150</v>
      </c>
      <c r="F1545" s="11">
        <v>19.600000000000001</v>
      </c>
      <c r="G1545" s="12">
        <v>7.0000000000000007E-2</v>
      </c>
    </row>
    <row r="1546" spans="1:7" s="2" customFormat="1" x14ac:dyDescent="0.25">
      <c r="A1546" s="13">
        <f t="shared" si="23"/>
        <v>1455</v>
      </c>
      <c r="B1546" s="10">
        <v>1211705</v>
      </c>
      <c r="C1546" s="10" t="s">
        <v>304</v>
      </c>
      <c r="D1546" s="2" t="s">
        <v>1856</v>
      </c>
      <c r="E1546" s="10"/>
      <c r="F1546" s="11">
        <v>9.91</v>
      </c>
      <c r="G1546" s="12">
        <v>7.0000000000000007E-2</v>
      </c>
    </row>
    <row r="1547" spans="1:7" s="2" customFormat="1" x14ac:dyDescent="0.25">
      <c r="A1547" s="13">
        <f t="shared" si="23"/>
        <v>1456</v>
      </c>
      <c r="B1547" s="10">
        <v>1211225</v>
      </c>
      <c r="C1547" s="10">
        <v>435374</v>
      </c>
      <c r="D1547" s="2" t="s">
        <v>1643</v>
      </c>
      <c r="E1547" s="10">
        <f>IFERROR(VLOOKUP(B1547,[1]Лист2!C$1:F$65536,4,0),"")</f>
        <v>50</v>
      </c>
      <c r="F1547" s="11">
        <v>9.91</v>
      </c>
      <c r="G1547" s="12">
        <v>7.0000000000000007E-2</v>
      </c>
    </row>
    <row r="1548" spans="1:7" s="2" customFormat="1" ht="30" x14ac:dyDescent="0.25">
      <c r="A1548" s="13">
        <f t="shared" si="23"/>
        <v>1457</v>
      </c>
      <c r="B1548" s="10">
        <v>1211290</v>
      </c>
      <c r="C1548" s="10">
        <v>435373</v>
      </c>
      <c r="D1548" s="2" t="s">
        <v>1644</v>
      </c>
      <c r="E1548" s="10">
        <f>IFERROR(VLOOKUP(B1548,[1]Лист2!C$1:F$65536,4,0),"")</f>
        <v>50</v>
      </c>
      <c r="F1548" s="11">
        <v>18.84</v>
      </c>
      <c r="G1548" s="12">
        <v>7.0000000000000007E-2</v>
      </c>
    </row>
    <row r="1549" spans="1:7" s="2" customFormat="1" x14ac:dyDescent="0.25">
      <c r="A1549" s="13">
        <f t="shared" ref="A1549:A1612" si="24">IF(B1549&gt;1,IF(B1548&gt;1,A1548+1,IF(B1547&gt;1,A1547+1,IF(B1546&gt;1,A1546+1,A1545+1))),"")</f>
        <v>1458</v>
      </c>
      <c r="B1549" s="10">
        <v>1211242</v>
      </c>
      <c r="C1549" s="10">
        <v>435375</v>
      </c>
      <c r="D1549" s="2" t="s">
        <v>1645</v>
      </c>
      <c r="E1549" s="10">
        <f>IFERROR(VLOOKUP(B1549,[1]Лист2!C$1:F$65536,4,0),"")</f>
        <v>30</v>
      </c>
      <c r="F1549" s="11">
        <v>17.489999999999998</v>
      </c>
      <c r="G1549" s="12">
        <v>7.0000000000000007E-2</v>
      </c>
    </row>
    <row r="1550" spans="1:7" s="2" customFormat="1" x14ac:dyDescent="0.25">
      <c r="A1550" s="13">
        <f t="shared" si="24"/>
        <v>1459</v>
      </c>
      <c r="B1550" s="10">
        <v>1211270</v>
      </c>
      <c r="C1550" s="10" t="s">
        <v>304</v>
      </c>
      <c r="D1550" s="2" t="s">
        <v>1646</v>
      </c>
      <c r="E1550" s="10">
        <f>IFERROR(VLOOKUP(B1550,[1]Лист2!C$1:F$65536,4,0),"")</f>
        <v>120</v>
      </c>
      <c r="F1550" s="11">
        <v>9.86</v>
      </c>
      <c r="G1550" s="12">
        <v>7.0000000000000007E-2</v>
      </c>
    </row>
    <row r="1551" spans="1:7" s="2" customFormat="1" ht="30" x14ac:dyDescent="0.25">
      <c r="A1551" s="13">
        <f t="shared" si="24"/>
        <v>1460</v>
      </c>
      <c r="B1551" s="10">
        <v>1211250</v>
      </c>
      <c r="C1551" s="10">
        <v>483098</v>
      </c>
      <c r="D1551" s="2" t="s">
        <v>1647</v>
      </c>
      <c r="E1551" s="10">
        <f>IFERROR(VLOOKUP(B1551,[1]Лист2!C$1:F$65536,4,0),"")</f>
        <v>125</v>
      </c>
      <c r="F1551" s="11">
        <v>13.8</v>
      </c>
      <c r="G1551" s="12">
        <v>7.0000000000000007E-2</v>
      </c>
    </row>
    <row r="1552" spans="1:7" s="2" customFormat="1" ht="30" x14ac:dyDescent="0.25">
      <c r="A1552" s="13">
        <f t="shared" si="24"/>
        <v>1461</v>
      </c>
      <c r="B1552" s="10">
        <v>1211253</v>
      </c>
      <c r="C1552" s="10">
        <v>483094</v>
      </c>
      <c r="D1552" s="2" t="s">
        <v>1648</v>
      </c>
      <c r="E1552" s="10">
        <f>IFERROR(VLOOKUP(B1552,[1]Лист2!C$1:F$65536,4,0),"")</f>
        <v>50</v>
      </c>
      <c r="F1552" s="11">
        <v>14.94</v>
      </c>
      <c r="G1552" s="12">
        <v>7.0000000000000007E-2</v>
      </c>
    </row>
    <row r="1553" spans="1:7" s="2" customFormat="1" x14ac:dyDescent="0.25">
      <c r="A1553" s="13">
        <f t="shared" si="24"/>
        <v>1462</v>
      </c>
      <c r="B1553" s="10">
        <v>1211264</v>
      </c>
      <c r="C1553" s="10" t="s">
        <v>304</v>
      </c>
      <c r="D1553" s="2" t="s">
        <v>1649</v>
      </c>
      <c r="E1553" s="10">
        <f>IFERROR(VLOOKUP(B1553,[1]Лист2!C$1:F$65536,4,0),"")</f>
        <v>350</v>
      </c>
      <c r="F1553" s="11">
        <v>3.5</v>
      </c>
      <c r="G1553" s="12">
        <v>7.0000000000000007E-2</v>
      </c>
    </row>
    <row r="1554" spans="1:7" s="2" customFormat="1" x14ac:dyDescent="0.25">
      <c r="A1554" s="13">
        <f t="shared" si="24"/>
        <v>1463</v>
      </c>
      <c r="B1554" s="10">
        <v>1211218</v>
      </c>
      <c r="C1554" s="10">
        <v>435378</v>
      </c>
      <c r="D1554" s="2" t="s">
        <v>1650</v>
      </c>
      <c r="E1554" s="10">
        <f>IFERROR(VLOOKUP(B1554,[1]Лист2!C$1:F$65536,4,0),"")</f>
        <v>80</v>
      </c>
      <c r="F1554" s="11">
        <v>21.46</v>
      </c>
      <c r="G1554" s="12">
        <v>7.0000000000000007E-2</v>
      </c>
    </row>
    <row r="1555" spans="1:7" s="2" customFormat="1" x14ac:dyDescent="0.25">
      <c r="A1555" s="13">
        <f t="shared" si="24"/>
        <v>1464</v>
      </c>
      <c r="B1555" s="10">
        <v>1211216</v>
      </c>
      <c r="C1555" s="10">
        <v>435379</v>
      </c>
      <c r="D1555" s="2" t="s">
        <v>1651</v>
      </c>
      <c r="E1555" s="10">
        <f>IFERROR(VLOOKUP(B1555,[1]Лист2!C$1:F$65536,4,0),"")</f>
        <v>100</v>
      </c>
      <c r="F1555" s="11">
        <v>14.37</v>
      </c>
      <c r="G1555" s="12">
        <v>7.0000000000000007E-2</v>
      </c>
    </row>
    <row r="1556" spans="1:7" s="2" customFormat="1" x14ac:dyDescent="0.25">
      <c r="A1556" s="13">
        <f t="shared" si="24"/>
        <v>1465</v>
      </c>
      <c r="B1556" s="10">
        <v>1211217</v>
      </c>
      <c r="C1556" s="10">
        <v>435380</v>
      </c>
      <c r="D1556" s="2" t="s">
        <v>1652</v>
      </c>
      <c r="E1556" s="10">
        <f>IFERROR(VLOOKUP(B1556,[1]Лист2!C$1:F$65536,4,0),"")</f>
        <v>80</v>
      </c>
      <c r="F1556" s="11">
        <v>17.899999999999999</v>
      </c>
      <c r="G1556" s="12">
        <v>7.0000000000000007E-2</v>
      </c>
    </row>
    <row r="1557" spans="1:7" s="2" customFormat="1" ht="30" x14ac:dyDescent="0.25">
      <c r="A1557" s="13">
        <f t="shared" si="24"/>
        <v>1466</v>
      </c>
      <c r="B1557" s="10">
        <v>1211289</v>
      </c>
      <c r="C1557" s="10">
        <v>435377</v>
      </c>
      <c r="D1557" s="2" t="s">
        <v>1653</v>
      </c>
      <c r="E1557" s="10">
        <f>IFERROR(VLOOKUP(B1557,[1]Лист2!C$1:F$65536,4,0),"")</f>
        <v>70</v>
      </c>
      <c r="F1557" s="11">
        <v>23.59</v>
      </c>
      <c r="G1557" s="12">
        <v>7.0000000000000007E-2</v>
      </c>
    </row>
    <row r="1558" spans="1:7" s="2" customFormat="1" x14ac:dyDescent="0.25">
      <c r="A1558" s="13">
        <f t="shared" si="24"/>
        <v>1467</v>
      </c>
      <c r="B1558" s="10">
        <v>1211205</v>
      </c>
      <c r="C1558" s="10">
        <v>435404</v>
      </c>
      <c r="D1558" s="2" t="s">
        <v>1654</v>
      </c>
      <c r="E1558" s="10">
        <f>IFERROR(VLOOKUP(B1558,[1]Лист2!C$1:F$65536,4,0),"")</f>
        <v>10</v>
      </c>
      <c r="F1558" s="11">
        <v>85.73</v>
      </c>
      <c r="G1558" s="12">
        <v>7.0000000000000007E-2</v>
      </c>
    </row>
    <row r="1559" spans="1:7" s="2" customFormat="1" x14ac:dyDescent="0.25">
      <c r="A1559" s="13">
        <f t="shared" si="24"/>
        <v>1468</v>
      </c>
      <c r="B1559" s="10">
        <v>1211204</v>
      </c>
      <c r="C1559" s="10">
        <v>435405</v>
      </c>
      <c r="D1559" s="2" t="s">
        <v>1655</v>
      </c>
      <c r="E1559" s="10">
        <f>IFERROR(VLOOKUP(B1559,[1]Лист2!C$1:F$65536,4,0),"")</f>
        <v>10</v>
      </c>
      <c r="F1559" s="11">
        <v>69.08</v>
      </c>
      <c r="G1559" s="12">
        <v>7.0000000000000007E-2</v>
      </c>
    </row>
    <row r="1560" spans="1:7" s="2" customFormat="1" x14ac:dyDescent="0.25">
      <c r="A1560" s="13">
        <f t="shared" si="24"/>
        <v>1469</v>
      </c>
      <c r="B1560" s="10">
        <v>1211203</v>
      </c>
      <c r="C1560" s="10">
        <v>435406</v>
      </c>
      <c r="D1560" s="2" t="s">
        <v>1656</v>
      </c>
      <c r="E1560" s="10">
        <f>IFERROR(VLOOKUP(B1560,[1]Лист2!C$1:F$65536,4,0),"")</f>
        <v>15</v>
      </c>
      <c r="F1560" s="11">
        <v>69.08</v>
      </c>
      <c r="G1560" s="12">
        <v>7.0000000000000007E-2</v>
      </c>
    </row>
    <row r="1561" spans="1:7" s="2" customFormat="1" x14ac:dyDescent="0.25">
      <c r="A1561" s="13">
        <f t="shared" si="24"/>
        <v>1470</v>
      </c>
      <c r="B1561" s="10">
        <v>1211208</v>
      </c>
      <c r="C1561" s="10">
        <v>435407</v>
      </c>
      <c r="D1561" s="2" t="s">
        <v>1657</v>
      </c>
      <c r="E1561" s="10">
        <f>IFERROR(VLOOKUP(B1561,[1]Лист2!C$1:F$65536,4,0),"")</f>
        <v>150</v>
      </c>
      <c r="F1561" s="11">
        <v>16.72</v>
      </c>
      <c r="G1561" s="12">
        <v>7.0000000000000007E-2</v>
      </c>
    </row>
    <row r="1562" spans="1:7" s="2" customFormat="1" x14ac:dyDescent="0.25">
      <c r="A1562" s="13">
        <f t="shared" si="24"/>
        <v>1471</v>
      </c>
      <c r="B1562" s="10">
        <v>1211207</v>
      </c>
      <c r="C1562" s="10">
        <v>435408</v>
      </c>
      <c r="D1562" s="2" t="s">
        <v>1658</v>
      </c>
      <c r="E1562" s="10">
        <f>IFERROR(VLOOKUP(B1562,[1]Лист2!C$1:F$65536,4,0),"")</f>
        <v>150</v>
      </c>
      <c r="F1562" s="11">
        <v>16.72</v>
      </c>
      <c r="G1562" s="12">
        <v>7.0000000000000007E-2</v>
      </c>
    </row>
    <row r="1563" spans="1:7" s="2" customFormat="1" x14ac:dyDescent="0.25">
      <c r="A1563" s="13">
        <f t="shared" si="24"/>
        <v>1472</v>
      </c>
      <c r="B1563" s="10">
        <v>1211206</v>
      </c>
      <c r="C1563" s="10">
        <v>435409</v>
      </c>
      <c r="D1563" s="2" t="s">
        <v>1659</v>
      </c>
      <c r="E1563" s="10">
        <f>IFERROR(VLOOKUP(B1563,[1]Лист2!C$1:F$65536,4,0),"")</f>
        <v>150</v>
      </c>
      <c r="F1563" s="11">
        <v>15.82</v>
      </c>
      <c r="G1563" s="12">
        <v>7.0000000000000007E-2</v>
      </c>
    </row>
    <row r="1564" spans="1:7" s="2" customFormat="1" x14ac:dyDescent="0.25">
      <c r="A1564" s="13">
        <f t="shared" si="24"/>
        <v>1473</v>
      </c>
      <c r="B1564" s="10">
        <v>1211213</v>
      </c>
      <c r="C1564" s="10">
        <v>483100</v>
      </c>
      <c r="D1564" s="2" t="s">
        <v>1660</v>
      </c>
      <c r="E1564" s="10">
        <f>IFERROR(VLOOKUP(B1564,[1]Лист2!C$1:F$65536,4,0),"")</f>
        <v>100</v>
      </c>
      <c r="F1564" s="11">
        <v>6.5600000000000005</v>
      </c>
      <c r="G1564" s="12">
        <v>7.0000000000000007E-2</v>
      </c>
    </row>
    <row r="1565" spans="1:7" s="2" customFormat="1" x14ac:dyDescent="0.25">
      <c r="A1565" s="13">
        <f t="shared" si="24"/>
        <v>1474</v>
      </c>
      <c r="B1565" s="10">
        <v>1211212</v>
      </c>
      <c r="C1565" s="10">
        <v>435401</v>
      </c>
      <c r="D1565" s="2" t="s">
        <v>1661</v>
      </c>
      <c r="E1565" s="10">
        <f>IFERROR(VLOOKUP(B1565,[1]Лист2!C$1:F$65536,4,0),"")</f>
        <v>60</v>
      </c>
      <c r="F1565" s="11">
        <v>20.97</v>
      </c>
      <c r="G1565" s="12">
        <v>7.0000000000000007E-2</v>
      </c>
    </row>
    <row r="1566" spans="1:7" s="2" customFormat="1" x14ac:dyDescent="0.25">
      <c r="A1566" s="13">
        <f t="shared" si="24"/>
        <v>1475</v>
      </c>
      <c r="B1566" s="10">
        <v>1211211</v>
      </c>
      <c r="C1566" s="10">
        <v>435402</v>
      </c>
      <c r="D1566" s="2" t="s">
        <v>1662</v>
      </c>
      <c r="E1566" s="10">
        <f>IFERROR(VLOOKUP(B1566,[1]Лист2!C$1:F$65536,4,0),"")</f>
        <v>65</v>
      </c>
      <c r="F1566" s="11">
        <v>17.149999999999999</v>
      </c>
      <c r="G1566" s="12">
        <v>7.0000000000000007E-2</v>
      </c>
    </row>
    <row r="1567" spans="1:7" s="2" customFormat="1" x14ac:dyDescent="0.25">
      <c r="A1567" s="13">
        <f t="shared" si="24"/>
        <v>1476</v>
      </c>
      <c r="B1567" s="10">
        <v>1211210</v>
      </c>
      <c r="C1567" s="10">
        <v>435403</v>
      </c>
      <c r="D1567" s="2" t="s">
        <v>1663</v>
      </c>
      <c r="E1567" s="10">
        <f>IFERROR(VLOOKUP(B1567,[1]Лист2!C$1:F$65536,4,0),"")</f>
        <v>70</v>
      </c>
      <c r="F1567" s="11">
        <v>16.239999999999998</v>
      </c>
      <c r="G1567" s="12">
        <v>7.0000000000000007E-2</v>
      </c>
    </row>
    <row r="1568" spans="1:7" s="2" customFormat="1" ht="30" x14ac:dyDescent="0.25">
      <c r="A1568" s="13">
        <f t="shared" si="24"/>
        <v>1477</v>
      </c>
      <c r="B1568" s="10">
        <v>1211284</v>
      </c>
      <c r="C1568" s="10">
        <v>483104</v>
      </c>
      <c r="D1568" s="2" t="s">
        <v>1664</v>
      </c>
      <c r="E1568" s="10">
        <f>IFERROR(VLOOKUP(B1568,[1]Лист2!C$1:F$65536,4,0),"")</f>
        <v>500</v>
      </c>
      <c r="F1568" s="11">
        <v>5.9</v>
      </c>
      <c r="G1568" s="12">
        <v>7.0000000000000007E-2</v>
      </c>
    </row>
    <row r="1569" spans="1:7" s="2" customFormat="1" ht="30" x14ac:dyDescent="0.25">
      <c r="A1569" s="13">
        <f t="shared" si="24"/>
        <v>1478</v>
      </c>
      <c r="B1569" s="10">
        <v>1211285</v>
      </c>
      <c r="C1569" s="10">
        <v>435410</v>
      </c>
      <c r="D1569" s="2" t="s">
        <v>1665</v>
      </c>
      <c r="E1569" s="10">
        <f>IFERROR(VLOOKUP(B1569,[1]Лист2!C$1:F$65536,4,0),"")</f>
        <v>100</v>
      </c>
      <c r="F1569" s="11">
        <v>19.22</v>
      </c>
      <c r="G1569" s="12">
        <v>7.0000000000000007E-2</v>
      </c>
    </row>
    <row r="1570" spans="1:7" s="2" customFormat="1" x14ac:dyDescent="0.25">
      <c r="A1570" s="13">
        <f t="shared" si="24"/>
        <v>1479</v>
      </c>
      <c r="B1570" s="10">
        <v>1211234</v>
      </c>
      <c r="C1570" s="10">
        <v>483126</v>
      </c>
      <c r="D1570" s="2" t="s">
        <v>1666</v>
      </c>
      <c r="E1570" s="10">
        <f>IFERROR(VLOOKUP(B1570,[1]Лист2!C$1:F$65536,4,0),"")</f>
        <v>20</v>
      </c>
      <c r="F1570" s="11">
        <v>23.9</v>
      </c>
      <c r="G1570" s="12">
        <v>7.0000000000000007E-2</v>
      </c>
    </row>
    <row r="1571" spans="1:7" s="2" customFormat="1" x14ac:dyDescent="0.25">
      <c r="A1571" s="13">
        <f t="shared" si="24"/>
        <v>1480</v>
      </c>
      <c r="B1571" s="10">
        <v>1211227</v>
      </c>
      <c r="C1571" s="10">
        <v>483134</v>
      </c>
      <c r="D1571" s="2" t="s">
        <v>1667</v>
      </c>
      <c r="E1571" s="10">
        <f>IFERROR(VLOOKUP(B1571,[1]Лист2!C$1:F$65536,4,0),"")</f>
        <v>10</v>
      </c>
      <c r="F1571" s="11">
        <v>101.23</v>
      </c>
      <c r="G1571" s="12">
        <v>7.0000000000000007E-2</v>
      </c>
    </row>
    <row r="1572" spans="1:7" s="2" customFormat="1" ht="30" x14ac:dyDescent="0.25">
      <c r="A1572" s="13">
        <f t="shared" si="24"/>
        <v>1481</v>
      </c>
      <c r="B1572" s="10">
        <v>1211265</v>
      </c>
      <c r="C1572" s="10" t="s">
        <v>304</v>
      </c>
      <c r="D1572" s="2" t="s">
        <v>1668</v>
      </c>
      <c r="E1572" s="10">
        <f>IFERROR(VLOOKUP(B1572,[1]Лист2!C$1:F$65536,4,0),"")</f>
        <v>25</v>
      </c>
      <c r="F1572" s="11">
        <v>21.34</v>
      </c>
      <c r="G1572" s="12">
        <v>7.0000000000000007E-2</v>
      </c>
    </row>
    <row r="1573" spans="1:7" s="2" customFormat="1" ht="30" x14ac:dyDescent="0.25">
      <c r="A1573" s="13">
        <f t="shared" si="24"/>
        <v>1482</v>
      </c>
      <c r="B1573" s="10">
        <v>1211248</v>
      </c>
      <c r="C1573" s="10">
        <v>483157</v>
      </c>
      <c r="D1573" s="2" t="s">
        <v>406</v>
      </c>
      <c r="E1573" s="10">
        <f>IFERROR(VLOOKUP(B1573,[1]Лист2!C$1:F$65536,4,0),"")</f>
        <v>10</v>
      </c>
      <c r="F1573" s="11">
        <v>97.87</v>
      </c>
      <c r="G1573" s="12">
        <v>7.0000000000000007E-2</v>
      </c>
    </row>
    <row r="1574" spans="1:7" s="2" customFormat="1" ht="30" x14ac:dyDescent="0.25">
      <c r="A1574" s="13">
        <f t="shared" si="24"/>
        <v>1483</v>
      </c>
      <c r="B1574" s="10">
        <v>1211228</v>
      </c>
      <c r="C1574" s="10">
        <v>483165</v>
      </c>
      <c r="D1574" s="2" t="s">
        <v>1669</v>
      </c>
      <c r="E1574" s="10">
        <f>IFERROR(VLOOKUP(B1574,[1]Лист2!C$1:F$65536,4,0),"")</f>
        <v>20</v>
      </c>
      <c r="F1574" s="11">
        <v>110.68</v>
      </c>
      <c r="G1574" s="12">
        <v>7.0000000000000007E-2</v>
      </c>
    </row>
    <row r="1575" spans="1:7" s="2" customFormat="1" ht="30" x14ac:dyDescent="0.25">
      <c r="A1575" s="13">
        <f t="shared" si="24"/>
        <v>1484</v>
      </c>
      <c r="B1575" s="10">
        <v>1211269</v>
      </c>
      <c r="C1575" s="10" t="s">
        <v>304</v>
      </c>
      <c r="D1575" s="2" t="s">
        <v>1670</v>
      </c>
      <c r="E1575" s="10">
        <f>IFERROR(VLOOKUP(B1575,[1]Лист2!C$1:F$65536,4,0),"")</f>
        <v>16</v>
      </c>
      <c r="F1575" s="11">
        <v>50.45</v>
      </c>
      <c r="G1575" s="12">
        <v>7.0000000000000007E-2</v>
      </c>
    </row>
    <row r="1576" spans="1:7" s="2" customFormat="1" x14ac:dyDescent="0.25">
      <c r="A1576" s="13">
        <f t="shared" si="24"/>
        <v>1485</v>
      </c>
      <c r="B1576" s="10">
        <v>1211261</v>
      </c>
      <c r="C1576" s="10">
        <v>483166</v>
      </c>
      <c r="D1576" s="2" t="s">
        <v>1671</v>
      </c>
      <c r="E1576" s="10">
        <f>IFERROR(VLOOKUP(B1576,[1]Лист2!C$1:F$65536,4,0),"")</f>
        <v>60</v>
      </c>
      <c r="F1576" s="11">
        <v>29.55</v>
      </c>
      <c r="G1576" s="12">
        <v>7.0000000000000007E-2</v>
      </c>
    </row>
    <row r="1577" spans="1:7" s="2" customFormat="1" ht="30" x14ac:dyDescent="0.25">
      <c r="A1577" s="13">
        <f t="shared" si="24"/>
        <v>1486</v>
      </c>
      <c r="B1577" s="10">
        <v>1211294</v>
      </c>
      <c r="C1577" s="10">
        <v>483158</v>
      </c>
      <c r="D1577" s="2" t="s">
        <v>1672</v>
      </c>
      <c r="E1577" s="10">
        <f>IFERROR(VLOOKUP(B1577,[1]Лист2!C$1:F$65536,4,0),"")</f>
        <v>6</v>
      </c>
      <c r="F1577" s="11">
        <v>89.83</v>
      </c>
      <c r="G1577" s="12">
        <v>7.0000000000000007E-2</v>
      </c>
    </row>
    <row r="1578" spans="1:7" s="2" customFormat="1" ht="30" x14ac:dyDescent="0.25">
      <c r="A1578" s="13">
        <f t="shared" si="24"/>
        <v>1487</v>
      </c>
      <c r="B1578" s="10">
        <v>1211238</v>
      </c>
      <c r="C1578" s="10">
        <v>435381</v>
      </c>
      <c r="D1578" s="2" t="s">
        <v>105</v>
      </c>
      <c r="E1578" s="10">
        <f>IFERROR(VLOOKUP(B1578,[1]Лист2!C$1:F$65536,4,0),"")</f>
        <v>10</v>
      </c>
      <c r="F1578" s="11">
        <v>165.64</v>
      </c>
      <c r="G1578" s="12">
        <v>7.0000000000000007E-2</v>
      </c>
    </row>
    <row r="1579" spans="1:7" s="2" customFormat="1" ht="30" x14ac:dyDescent="0.25">
      <c r="A1579" s="13">
        <f t="shared" si="24"/>
        <v>1488</v>
      </c>
      <c r="B1579" s="10">
        <v>1211239</v>
      </c>
      <c r="C1579" s="10">
        <v>435382</v>
      </c>
      <c r="D1579" s="2" t="s">
        <v>1673</v>
      </c>
      <c r="E1579" s="10">
        <f>IFERROR(VLOOKUP(B1579,[1]Лист2!C$1:F$65536,4,0),"")</f>
        <v>20</v>
      </c>
      <c r="F1579" s="11">
        <v>77.19</v>
      </c>
      <c r="G1579" s="12">
        <v>7.0000000000000007E-2</v>
      </c>
    </row>
    <row r="1580" spans="1:7" s="2" customFormat="1" x14ac:dyDescent="0.25">
      <c r="A1580" s="13" t="str">
        <f t="shared" si="24"/>
        <v/>
      </c>
      <c r="B1580" s="10"/>
      <c r="C1580" s="10" t="s">
        <v>304</v>
      </c>
      <c r="D1580" s="2" t="s">
        <v>106</v>
      </c>
      <c r="E1580" s="10" t="str">
        <f>IFERROR(VLOOKUP(B1580,[1]Лист2!C$1:F$65536,4,0),"")</f>
        <v/>
      </c>
      <c r="F1580" s="11"/>
      <c r="G1580" s="12"/>
    </row>
    <row r="1581" spans="1:7" s="2" customFormat="1" x14ac:dyDescent="0.25">
      <c r="A1581" s="13" t="str">
        <f t="shared" si="24"/>
        <v/>
      </c>
      <c r="B1581" s="10"/>
      <c r="C1581" s="10" t="s">
        <v>304</v>
      </c>
      <c r="D1581" s="2" t="s">
        <v>59</v>
      </c>
      <c r="E1581" s="10" t="str">
        <f>IFERROR(VLOOKUP(B1581,[1]Лист2!C$1:F$65536,4,0),"")</f>
        <v/>
      </c>
      <c r="F1581" s="11"/>
      <c r="G1581" s="12"/>
    </row>
    <row r="1582" spans="1:7" s="2" customFormat="1" x14ac:dyDescent="0.25">
      <c r="A1582" s="13">
        <f t="shared" si="24"/>
        <v>1489</v>
      </c>
      <c r="B1582" s="10">
        <v>1220917</v>
      </c>
      <c r="C1582" s="10">
        <v>123296</v>
      </c>
      <c r="D1582" s="2" t="s">
        <v>1025</v>
      </c>
      <c r="E1582" s="10"/>
      <c r="F1582" s="11">
        <v>7.1</v>
      </c>
      <c r="G1582" s="12">
        <v>7.0000000000000007E-2</v>
      </c>
    </row>
    <row r="1583" spans="1:7" s="2" customFormat="1" x14ac:dyDescent="0.25">
      <c r="A1583" s="13" t="str">
        <f t="shared" si="24"/>
        <v/>
      </c>
      <c r="B1583" s="10"/>
      <c r="C1583" s="10" t="s">
        <v>304</v>
      </c>
      <c r="D1583" s="2" t="s">
        <v>33</v>
      </c>
      <c r="E1583" s="10" t="str">
        <f>IFERROR(VLOOKUP(B1583,[1]Лист2!C$1:F$65536,4,0),"")</f>
        <v/>
      </c>
      <c r="F1583" s="11"/>
      <c r="G1583" s="12"/>
    </row>
    <row r="1584" spans="1:7" s="2" customFormat="1" x14ac:dyDescent="0.25">
      <c r="A1584" s="13">
        <f t="shared" si="24"/>
        <v>1490</v>
      </c>
      <c r="B1584" s="10">
        <v>3130115</v>
      </c>
      <c r="C1584" s="10">
        <v>480922</v>
      </c>
      <c r="D1584" s="2" t="s">
        <v>1674</v>
      </c>
      <c r="E1584" s="10">
        <f>IFERROR(VLOOKUP(B1584,[1]Лист2!C$1:F$65536,4,0),"")</f>
        <v>30</v>
      </c>
      <c r="F1584" s="11">
        <v>41.67</v>
      </c>
      <c r="G1584" s="12">
        <v>7.0000000000000007E-2</v>
      </c>
    </row>
    <row r="1585" spans="1:7" s="2" customFormat="1" x14ac:dyDescent="0.25">
      <c r="A1585" s="13">
        <f t="shared" si="24"/>
        <v>1491</v>
      </c>
      <c r="B1585" s="10">
        <v>3130116</v>
      </c>
      <c r="C1585" s="10">
        <v>480940</v>
      </c>
      <c r="D1585" s="2" t="s">
        <v>1675</v>
      </c>
      <c r="E1585" s="10">
        <f>IFERROR(VLOOKUP(B1585,[1]Лист2!C$1:F$65536,4,0),"")</f>
        <v>40</v>
      </c>
      <c r="F1585" s="11">
        <v>49.12</v>
      </c>
      <c r="G1585" s="12">
        <v>7.0000000000000007E-2</v>
      </c>
    </row>
    <row r="1586" spans="1:7" s="2" customFormat="1" x14ac:dyDescent="0.25">
      <c r="A1586" s="13">
        <f t="shared" si="24"/>
        <v>1492</v>
      </c>
      <c r="B1586" s="10">
        <v>3130117</v>
      </c>
      <c r="C1586" s="10">
        <v>480941</v>
      </c>
      <c r="D1586" s="2" t="s">
        <v>1676</v>
      </c>
      <c r="E1586" s="10">
        <f>IFERROR(VLOOKUP(B1586,[1]Лист2!C$1:F$65536,4,0),"")</f>
        <v>40</v>
      </c>
      <c r="F1586" s="11">
        <v>55.57</v>
      </c>
      <c r="G1586" s="12">
        <v>7.0000000000000007E-2</v>
      </c>
    </row>
    <row r="1587" spans="1:7" s="2" customFormat="1" x14ac:dyDescent="0.25">
      <c r="A1587" s="13">
        <f t="shared" si="24"/>
        <v>1493</v>
      </c>
      <c r="B1587" s="10">
        <v>3120108</v>
      </c>
      <c r="C1587" s="10">
        <v>435533</v>
      </c>
      <c r="D1587" s="2" t="s">
        <v>1677</v>
      </c>
      <c r="E1587" s="10"/>
      <c r="F1587" s="11">
        <v>31.41</v>
      </c>
      <c r="G1587" s="12">
        <v>7.0000000000000007E-2</v>
      </c>
    </row>
    <row r="1588" spans="1:7" s="2" customFormat="1" x14ac:dyDescent="0.25">
      <c r="A1588" s="13">
        <f t="shared" si="24"/>
        <v>1494</v>
      </c>
      <c r="B1588" s="10">
        <v>3120109</v>
      </c>
      <c r="C1588" s="10">
        <v>435534</v>
      </c>
      <c r="D1588" s="2" t="s">
        <v>1678</v>
      </c>
      <c r="E1588" s="10">
        <f>IFERROR(VLOOKUP(B1588,[1]Лист2!C$1:F$65536,4,0),"")</f>
        <v>90</v>
      </c>
      <c r="F1588" s="11">
        <v>24.31</v>
      </c>
      <c r="G1588" s="12">
        <v>7.0000000000000007E-2</v>
      </c>
    </row>
    <row r="1589" spans="1:7" s="2" customFormat="1" x14ac:dyDescent="0.25">
      <c r="A1589" s="13">
        <f t="shared" si="24"/>
        <v>1495</v>
      </c>
      <c r="B1589" s="10">
        <v>3120111</v>
      </c>
      <c r="C1589" s="10">
        <v>435536</v>
      </c>
      <c r="D1589" s="2" t="s">
        <v>1679</v>
      </c>
      <c r="E1589" s="10"/>
      <c r="F1589" s="11">
        <v>31.95</v>
      </c>
      <c r="G1589" s="12">
        <v>7.0000000000000007E-2</v>
      </c>
    </row>
    <row r="1590" spans="1:7" s="2" customFormat="1" x14ac:dyDescent="0.25">
      <c r="A1590" s="13">
        <f t="shared" si="24"/>
        <v>1496</v>
      </c>
      <c r="B1590" s="10">
        <v>3120112</v>
      </c>
      <c r="C1590" s="10">
        <v>435536</v>
      </c>
      <c r="D1590" s="2" t="s">
        <v>1680</v>
      </c>
      <c r="E1590" s="10">
        <f>IFERROR(VLOOKUP(B1590,[1]Лист2!C$1:F$65536,4,0),"")</f>
        <v>60</v>
      </c>
      <c r="F1590" s="11">
        <v>27.88</v>
      </c>
      <c r="G1590" s="12">
        <v>7.0000000000000007E-2</v>
      </c>
    </row>
    <row r="1591" spans="1:7" s="2" customFormat="1" x14ac:dyDescent="0.25">
      <c r="A1591" s="13">
        <f t="shared" si="24"/>
        <v>1497</v>
      </c>
      <c r="B1591" s="10">
        <v>3120113</v>
      </c>
      <c r="C1591" s="10">
        <v>435538</v>
      </c>
      <c r="D1591" s="2" t="s">
        <v>1681</v>
      </c>
      <c r="E1591" s="10"/>
      <c r="F1591" s="11">
        <v>27.78</v>
      </c>
      <c r="G1591" s="12">
        <v>7.0000000000000007E-2</v>
      </c>
    </row>
    <row r="1592" spans="1:7" s="2" customFormat="1" x14ac:dyDescent="0.25">
      <c r="A1592" s="13">
        <f t="shared" si="24"/>
        <v>1498</v>
      </c>
      <c r="B1592" s="10">
        <v>3110103</v>
      </c>
      <c r="C1592" s="10">
        <v>483180</v>
      </c>
      <c r="D1592" s="2" t="s">
        <v>1682</v>
      </c>
      <c r="E1592" s="10">
        <f>IFERROR(VLOOKUP(B1592,[1]Лист2!C$1:F$65536,4,0),"")</f>
        <v>150</v>
      </c>
      <c r="F1592" s="11">
        <v>5.46</v>
      </c>
      <c r="G1592" s="12">
        <v>7.0000000000000007E-2</v>
      </c>
    </row>
    <row r="1593" spans="1:7" s="2" customFormat="1" x14ac:dyDescent="0.25">
      <c r="A1593" s="13" t="str">
        <f t="shared" si="24"/>
        <v/>
      </c>
      <c r="B1593" s="10"/>
      <c r="C1593" s="10" t="s">
        <v>304</v>
      </c>
      <c r="D1593" s="2" t="s">
        <v>107</v>
      </c>
      <c r="E1593" s="10" t="str">
        <f>IFERROR(VLOOKUP(B1593,[1]Лист2!C$1:F$65536,4,0),"")</f>
        <v/>
      </c>
      <c r="F1593" s="11"/>
      <c r="G1593" s="12"/>
    </row>
    <row r="1594" spans="1:7" s="2" customFormat="1" x14ac:dyDescent="0.25">
      <c r="A1594" s="13">
        <f t="shared" si="24"/>
        <v>1499</v>
      </c>
      <c r="B1594" s="10">
        <v>1310607</v>
      </c>
      <c r="C1594" s="10">
        <v>435426</v>
      </c>
      <c r="D1594" s="2" t="s">
        <v>1683</v>
      </c>
      <c r="E1594" s="10"/>
      <c r="F1594" s="11">
        <v>48.51</v>
      </c>
      <c r="G1594" s="12">
        <v>7.0000000000000007E-2</v>
      </c>
    </row>
    <row r="1595" spans="1:7" s="2" customFormat="1" x14ac:dyDescent="0.25">
      <c r="A1595" s="13" t="str">
        <f t="shared" si="24"/>
        <v/>
      </c>
      <c r="B1595" s="10"/>
      <c r="C1595" s="10" t="s">
        <v>304</v>
      </c>
      <c r="D1595" s="2" t="s">
        <v>108</v>
      </c>
      <c r="E1595" s="10" t="str">
        <f>IFERROR(VLOOKUP(B1595,[1]Лист2!C$1:F$65536,4,0),"")</f>
        <v/>
      </c>
      <c r="F1595" s="11"/>
      <c r="G1595" s="12"/>
    </row>
    <row r="1596" spans="1:7" s="2" customFormat="1" x14ac:dyDescent="0.25">
      <c r="A1596" s="13">
        <f t="shared" si="24"/>
        <v>1500</v>
      </c>
      <c r="B1596" s="10">
        <v>1220709</v>
      </c>
      <c r="C1596" s="10">
        <v>117944</v>
      </c>
      <c r="D1596" s="2" t="s">
        <v>1684</v>
      </c>
      <c r="E1596" s="10">
        <f>IFERROR(VLOOKUP(B1596,[1]Лист2!C$1:F$65536,4,0),"")</f>
        <v>100</v>
      </c>
      <c r="F1596" s="11">
        <v>13.79</v>
      </c>
      <c r="G1596" s="12">
        <v>7.0000000000000007E-2</v>
      </c>
    </row>
    <row r="1597" spans="1:7" s="2" customFormat="1" x14ac:dyDescent="0.25">
      <c r="A1597" s="13" t="str">
        <f t="shared" si="24"/>
        <v/>
      </c>
      <c r="B1597" s="10"/>
      <c r="C1597" s="10" t="s">
        <v>304</v>
      </c>
      <c r="D1597" s="2" t="s">
        <v>109</v>
      </c>
      <c r="E1597" s="10" t="str">
        <f>IFERROR(VLOOKUP(B1597,[1]Лист2!C$1:F$65536,4,0),"")</f>
        <v/>
      </c>
      <c r="F1597" s="11"/>
      <c r="G1597" s="12"/>
    </row>
    <row r="1598" spans="1:7" s="2" customFormat="1" x14ac:dyDescent="0.25">
      <c r="A1598" s="13">
        <f t="shared" si="24"/>
        <v>1501</v>
      </c>
      <c r="B1598" s="10">
        <v>1211380</v>
      </c>
      <c r="C1598" s="10">
        <v>435202</v>
      </c>
      <c r="D1598" s="2" t="s">
        <v>1685</v>
      </c>
      <c r="E1598" s="10"/>
      <c r="F1598" s="11">
        <v>5.16</v>
      </c>
      <c r="G1598" s="12">
        <v>7.0000000000000007E-2</v>
      </c>
    </row>
    <row r="1599" spans="1:7" s="2" customFormat="1" x14ac:dyDescent="0.25">
      <c r="A1599" s="13">
        <f t="shared" si="24"/>
        <v>1502</v>
      </c>
      <c r="B1599" s="10">
        <v>1210197</v>
      </c>
      <c r="C1599" s="10">
        <v>435259</v>
      </c>
      <c r="D1599" s="2" t="s">
        <v>1686</v>
      </c>
      <c r="E1599" s="10"/>
      <c r="F1599" s="11">
        <v>6.55</v>
      </c>
      <c r="G1599" s="12">
        <v>7.0000000000000007E-2</v>
      </c>
    </row>
    <row r="1600" spans="1:7" s="2" customFormat="1" x14ac:dyDescent="0.25">
      <c r="A1600" s="13">
        <f t="shared" si="24"/>
        <v>1503</v>
      </c>
      <c r="B1600" s="10">
        <v>1211379</v>
      </c>
      <c r="C1600" s="10">
        <v>435207</v>
      </c>
      <c r="D1600" s="2" t="s">
        <v>1687</v>
      </c>
      <c r="E1600" s="10"/>
      <c r="F1600" s="11">
        <v>5.46</v>
      </c>
      <c r="G1600" s="12">
        <v>7.0000000000000007E-2</v>
      </c>
    </row>
    <row r="1601" spans="1:7" s="2" customFormat="1" x14ac:dyDescent="0.25">
      <c r="A1601" s="13">
        <f t="shared" si="24"/>
        <v>1504</v>
      </c>
      <c r="B1601" s="10">
        <v>1210196</v>
      </c>
      <c r="C1601" s="10">
        <v>482602</v>
      </c>
      <c r="D1601" s="2" t="s">
        <v>1688</v>
      </c>
      <c r="E1601" s="10">
        <f>IFERROR(VLOOKUP(B1601,[1]Лист2!C$1:F$65536,4,0),"")</f>
        <v>180</v>
      </c>
      <c r="F1601" s="11">
        <v>6.95</v>
      </c>
      <c r="G1601" s="12">
        <v>7.0000000000000007E-2</v>
      </c>
    </row>
    <row r="1602" spans="1:7" s="2" customFormat="1" x14ac:dyDescent="0.25">
      <c r="A1602" s="13">
        <f t="shared" si="24"/>
        <v>1505</v>
      </c>
      <c r="B1602" s="10">
        <v>1211378</v>
      </c>
      <c r="C1602" s="10">
        <v>435198</v>
      </c>
      <c r="D1602" s="2" t="s">
        <v>1689</v>
      </c>
      <c r="E1602" s="10">
        <f>IFERROR(VLOOKUP(B1602,[1]Лист2!C$1:F$65536,4,0),"")</f>
        <v>60</v>
      </c>
      <c r="F1602" s="11">
        <v>6.15</v>
      </c>
      <c r="G1602" s="12">
        <v>7.0000000000000007E-2</v>
      </c>
    </row>
    <row r="1603" spans="1:7" s="2" customFormat="1" x14ac:dyDescent="0.25">
      <c r="A1603" s="13">
        <f t="shared" si="24"/>
        <v>1506</v>
      </c>
      <c r="B1603" s="10">
        <v>1210195</v>
      </c>
      <c r="C1603" s="10">
        <v>435268</v>
      </c>
      <c r="D1603" s="2" t="s">
        <v>859</v>
      </c>
      <c r="E1603" s="10">
        <f>IFERROR(VLOOKUP(B1603,[1]Лист2!C$1:F$65536,4,0),"")</f>
        <v>50</v>
      </c>
      <c r="F1603" s="11">
        <v>8.14</v>
      </c>
      <c r="G1603" s="12">
        <v>7.0000000000000007E-2</v>
      </c>
    </row>
    <row r="1604" spans="1:7" s="2" customFormat="1" x14ac:dyDescent="0.25">
      <c r="A1604" s="13">
        <f t="shared" si="24"/>
        <v>1507</v>
      </c>
      <c r="B1604" s="10">
        <v>1211376</v>
      </c>
      <c r="C1604" s="10">
        <v>435218</v>
      </c>
      <c r="D1604" s="2" t="s">
        <v>1690</v>
      </c>
      <c r="E1604" s="10"/>
      <c r="F1604" s="11">
        <v>13.4</v>
      </c>
      <c r="G1604" s="12">
        <v>7.0000000000000007E-2</v>
      </c>
    </row>
    <row r="1605" spans="1:7" s="2" customFormat="1" x14ac:dyDescent="0.25">
      <c r="A1605" s="13">
        <f t="shared" si="24"/>
        <v>1508</v>
      </c>
      <c r="B1605" s="10">
        <v>1210194</v>
      </c>
      <c r="C1605" s="10">
        <v>435274</v>
      </c>
      <c r="D1605" s="2" t="s">
        <v>1691</v>
      </c>
      <c r="E1605" s="10">
        <f>IFERROR(VLOOKUP(B1605,[1]Лист2!C$1:F$65536,4,0),"")</f>
        <v>65</v>
      </c>
      <c r="F1605" s="11">
        <v>14.39</v>
      </c>
      <c r="G1605" s="12">
        <v>7.0000000000000007E-2</v>
      </c>
    </row>
    <row r="1606" spans="1:7" s="2" customFormat="1" x14ac:dyDescent="0.25">
      <c r="A1606" s="13">
        <f t="shared" si="24"/>
        <v>1509</v>
      </c>
      <c r="B1606" s="10">
        <v>1211375</v>
      </c>
      <c r="C1606" s="10">
        <v>435221</v>
      </c>
      <c r="D1606" s="2" t="s">
        <v>1692</v>
      </c>
      <c r="E1606" s="10"/>
      <c r="F1606" s="11">
        <v>15.88</v>
      </c>
      <c r="G1606" s="12">
        <v>7.0000000000000007E-2</v>
      </c>
    </row>
    <row r="1607" spans="1:7" s="2" customFormat="1" x14ac:dyDescent="0.25">
      <c r="A1607" s="13">
        <f t="shared" si="24"/>
        <v>1510</v>
      </c>
      <c r="B1607" s="10">
        <v>1210193</v>
      </c>
      <c r="C1607" s="10">
        <v>435277</v>
      </c>
      <c r="D1607" s="2" t="s">
        <v>868</v>
      </c>
      <c r="E1607" s="10"/>
      <c r="F1607" s="11">
        <v>19.05</v>
      </c>
      <c r="G1607" s="12">
        <v>7.0000000000000007E-2</v>
      </c>
    </row>
    <row r="1608" spans="1:7" s="2" customFormat="1" x14ac:dyDescent="0.25">
      <c r="A1608" s="13">
        <f t="shared" si="24"/>
        <v>1511</v>
      </c>
      <c r="B1608" s="10">
        <v>1211377</v>
      </c>
      <c r="C1608" s="10">
        <v>435227</v>
      </c>
      <c r="D1608" s="2" t="s">
        <v>1693</v>
      </c>
      <c r="E1608" s="10"/>
      <c r="F1608" s="11">
        <v>7.79</v>
      </c>
      <c r="G1608" s="12">
        <v>7.0000000000000007E-2</v>
      </c>
    </row>
    <row r="1609" spans="1:7" s="2" customFormat="1" x14ac:dyDescent="0.25">
      <c r="A1609" s="13">
        <f t="shared" si="24"/>
        <v>1512</v>
      </c>
      <c r="B1609" s="10">
        <v>1211374</v>
      </c>
      <c r="C1609" s="10">
        <v>435231</v>
      </c>
      <c r="D1609" s="2" t="s">
        <v>1694</v>
      </c>
      <c r="E1609" s="10">
        <f>IFERROR(VLOOKUP(B1609,[1]Лист2!C$1:F$65536,4,0),"")</f>
        <v>25</v>
      </c>
      <c r="F1609" s="11">
        <v>14.49</v>
      </c>
      <c r="G1609" s="12">
        <v>7.0000000000000007E-2</v>
      </c>
    </row>
    <row r="1610" spans="1:7" s="2" customFormat="1" x14ac:dyDescent="0.25">
      <c r="A1610" s="13">
        <f t="shared" si="24"/>
        <v>1513</v>
      </c>
      <c r="B1610" s="10">
        <v>1210192</v>
      </c>
      <c r="C1610" s="10">
        <v>435288</v>
      </c>
      <c r="D1610" s="2" t="s">
        <v>882</v>
      </c>
      <c r="E1610" s="10">
        <f>IFERROR(VLOOKUP(B1610,[1]Лист2!C$1:F$65536,4,0),"")</f>
        <v>65</v>
      </c>
      <c r="F1610" s="11">
        <v>15.88</v>
      </c>
      <c r="G1610" s="12">
        <v>7.0000000000000007E-2</v>
      </c>
    </row>
    <row r="1611" spans="1:7" s="2" customFormat="1" x14ac:dyDescent="0.25">
      <c r="A1611" s="13">
        <f t="shared" si="24"/>
        <v>1514</v>
      </c>
      <c r="B1611" s="10">
        <v>1210191</v>
      </c>
      <c r="C1611" s="10">
        <v>435292</v>
      </c>
      <c r="D1611" s="2" t="s">
        <v>887</v>
      </c>
      <c r="E1611" s="10">
        <f>IFERROR(VLOOKUP(B1611,[1]Лист2!C$1:F$65536,4,0),"")</f>
        <v>50</v>
      </c>
      <c r="F1611" s="11">
        <v>19.649999999999999</v>
      </c>
      <c r="G1611" s="12">
        <v>7.0000000000000007E-2</v>
      </c>
    </row>
    <row r="1612" spans="1:7" s="2" customFormat="1" x14ac:dyDescent="0.25">
      <c r="A1612" s="13">
        <f t="shared" si="24"/>
        <v>1515</v>
      </c>
      <c r="B1612" s="10">
        <v>1210190</v>
      </c>
      <c r="C1612" s="10">
        <v>482620</v>
      </c>
      <c r="D1612" s="2" t="s">
        <v>892</v>
      </c>
      <c r="E1612" s="10">
        <f>IFERROR(VLOOKUP(B1612,[1]Лист2!C$1:F$65536,4,0),"")</f>
        <v>45</v>
      </c>
      <c r="F1612" s="11">
        <v>19.309999999999999</v>
      </c>
      <c r="G1612" s="12">
        <v>7.0000000000000007E-2</v>
      </c>
    </row>
    <row r="1613" spans="1:7" s="2" customFormat="1" x14ac:dyDescent="0.25">
      <c r="A1613" s="13">
        <f t="shared" ref="A1613:A1676" si="25">IF(B1613&gt;1,IF(B1612&gt;1,A1612+1,IF(B1611&gt;1,A1611+1,IF(B1610&gt;1,A1610+1,A1609+1))),"")</f>
        <v>1516</v>
      </c>
      <c r="B1613" s="10">
        <v>1211373</v>
      </c>
      <c r="C1613" s="10">
        <v>482631</v>
      </c>
      <c r="D1613" s="2" t="s">
        <v>1695</v>
      </c>
      <c r="E1613" s="10"/>
      <c r="F1613" s="11">
        <v>18.350000000000001</v>
      </c>
      <c r="G1613" s="12">
        <v>7.0000000000000007E-2</v>
      </c>
    </row>
    <row r="1614" spans="1:7" s="2" customFormat="1" x14ac:dyDescent="0.25">
      <c r="A1614" s="13">
        <f t="shared" si="25"/>
        <v>1517</v>
      </c>
      <c r="B1614" s="10">
        <v>1210189</v>
      </c>
      <c r="C1614" s="10">
        <v>482634</v>
      </c>
      <c r="D1614" s="2" t="s">
        <v>900</v>
      </c>
      <c r="E1614" s="10"/>
      <c r="F1614" s="11">
        <v>21.83</v>
      </c>
      <c r="G1614" s="12">
        <v>7.0000000000000007E-2</v>
      </c>
    </row>
    <row r="1615" spans="1:7" s="2" customFormat="1" x14ac:dyDescent="0.25">
      <c r="A1615" s="13">
        <f t="shared" si="25"/>
        <v>1518</v>
      </c>
      <c r="B1615" s="10">
        <v>1210188</v>
      </c>
      <c r="C1615" s="10">
        <v>435308</v>
      </c>
      <c r="D1615" s="2" t="s">
        <v>1696</v>
      </c>
      <c r="E1615" s="10">
        <f>IFERROR(VLOOKUP(B1615,[1]Лист2!C$1:F$65536,4,0),"")</f>
        <v>45</v>
      </c>
      <c r="F1615" s="11">
        <v>24.31</v>
      </c>
      <c r="G1615" s="12">
        <v>7.0000000000000007E-2</v>
      </c>
    </row>
    <row r="1616" spans="1:7" s="2" customFormat="1" x14ac:dyDescent="0.25">
      <c r="A1616" s="13">
        <f t="shared" si="25"/>
        <v>1519</v>
      </c>
      <c r="B1616" s="10">
        <v>1210187</v>
      </c>
      <c r="C1616" s="10">
        <v>435314</v>
      </c>
      <c r="D1616" s="2" t="s">
        <v>1697</v>
      </c>
      <c r="E1616" s="10"/>
      <c r="F1616" s="11">
        <v>27.29</v>
      </c>
      <c r="G1616" s="12">
        <v>7.0000000000000007E-2</v>
      </c>
    </row>
    <row r="1617" spans="1:7" s="2" customFormat="1" x14ac:dyDescent="0.25">
      <c r="A1617" s="13">
        <f t="shared" si="25"/>
        <v>1520</v>
      </c>
      <c r="B1617" s="10">
        <v>1211383</v>
      </c>
      <c r="C1617" s="10">
        <v>435238</v>
      </c>
      <c r="D1617" s="2" t="s">
        <v>1698</v>
      </c>
      <c r="E1617" s="10"/>
      <c r="F1617" s="11">
        <v>1.49</v>
      </c>
      <c r="G1617" s="12">
        <v>7.0000000000000007E-2</v>
      </c>
    </row>
    <row r="1618" spans="1:7" s="2" customFormat="1" x14ac:dyDescent="0.25">
      <c r="A1618" s="13">
        <f t="shared" si="25"/>
        <v>1521</v>
      </c>
      <c r="B1618" s="10">
        <v>1211602</v>
      </c>
      <c r="C1618" s="10">
        <v>435320</v>
      </c>
      <c r="D1618" s="2" t="s">
        <v>1699</v>
      </c>
      <c r="E1618" s="10">
        <f>IFERROR(VLOOKUP(B1618,[1]Лист2!C$1:F$65536,4,0),"")</f>
        <v>300</v>
      </c>
      <c r="F1618" s="11">
        <v>1.98</v>
      </c>
      <c r="G1618" s="12">
        <v>7.0000000000000007E-2</v>
      </c>
    </row>
    <row r="1619" spans="1:7" s="2" customFormat="1" x14ac:dyDescent="0.25">
      <c r="A1619" s="13">
        <f t="shared" si="25"/>
        <v>1522</v>
      </c>
      <c r="B1619" s="10">
        <v>1211382</v>
      </c>
      <c r="C1619" s="10">
        <v>435246</v>
      </c>
      <c r="D1619" s="2" t="s">
        <v>809</v>
      </c>
      <c r="E1619" s="10"/>
      <c r="F1619" s="11">
        <v>2.34</v>
      </c>
      <c r="G1619" s="12">
        <v>7.0000000000000007E-2</v>
      </c>
    </row>
    <row r="1620" spans="1:7" s="2" customFormat="1" x14ac:dyDescent="0.25">
      <c r="A1620" s="13">
        <f t="shared" si="25"/>
        <v>1523</v>
      </c>
      <c r="B1620" s="10">
        <v>1211601</v>
      </c>
      <c r="C1620" s="10">
        <v>435332</v>
      </c>
      <c r="D1620" s="2" t="s">
        <v>1700</v>
      </c>
      <c r="E1620" s="10">
        <f>IFERROR(VLOOKUP(B1620,[1]Лист2!C$1:F$65536,4,0),"")</f>
        <v>150</v>
      </c>
      <c r="F1620" s="11">
        <v>3.33</v>
      </c>
      <c r="G1620" s="12">
        <v>7.0000000000000007E-2</v>
      </c>
    </row>
    <row r="1621" spans="1:7" s="2" customFormat="1" x14ac:dyDescent="0.25">
      <c r="A1621" s="13">
        <f t="shared" si="25"/>
        <v>1524</v>
      </c>
      <c r="B1621" s="10">
        <v>1211381</v>
      </c>
      <c r="C1621" s="10">
        <v>435251</v>
      </c>
      <c r="D1621" s="2" t="s">
        <v>1701</v>
      </c>
      <c r="E1621" s="10">
        <f>IFERROR(VLOOKUP(B1621,[1]Лист2!C$1:F$65536,4,0),"")</f>
        <v>130</v>
      </c>
      <c r="F1621" s="11">
        <v>3.9699999999999998</v>
      </c>
      <c r="G1621" s="12">
        <v>7.0000000000000007E-2</v>
      </c>
    </row>
    <row r="1622" spans="1:7" s="2" customFormat="1" x14ac:dyDescent="0.25">
      <c r="A1622" s="13">
        <f t="shared" si="25"/>
        <v>1525</v>
      </c>
      <c r="B1622" s="10">
        <v>1210199</v>
      </c>
      <c r="C1622" s="10">
        <v>435338</v>
      </c>
      <c r="D1622" s="2" t="s">
        <v>1702</v>
      </c>
      <c r="E1622" s="10">
        <f>IFERROR(VLOOKUP(B1622,[1]Лист2!C$1:F$65536,4,0),"")</f>
        <v>100</v>
      </c>
      <c r="F1622" s="11">
        <v>3.82</v>
      </c>
      <c r="G1622" s="12">
        <v>7.0000000000000007E-2</v>
      </c>
    </row>
    <row r="1623" spans="1:7" s="2" customFormat="1" x14ac:dyDescent="0.25">
      <c r="A1623" s="13">
        <f t="shared" si="25"/>
        <v>1526</v>
      </c>
      <c r="B1623" s="10">
        <v>1210198</v>
      </c>
      <c r="C1623" s="10">
        <v>435348</v>
      </c>
      <c r="D1623" s="2" t="s">
        <v>934</v>
      </c>
      <c r="E1623" s="10">
        <f>IFERROR(VLOOKUP(B1623,[1]Лист2!C$1:F$65536,4,0),"")</f>
        <v>100</v>
      </c>
      <c r="F1623" s="11">
        <v>4.57</v>
      </c>
      <c r="G1623" s="12">
        <v>7.0000000000000007E-2</v>
      </c>
    </row>
    <row r="1624" spans="1:7" s="2" customFormat="1" x14ac:dyDescent="0.25">
      <c r="A1624" s="13" t="str">
        <f t="shared" si="25"/>
        <v/>
      </c>
      <c r="B1624" s="10"/>
      <c r="C1624" s="10" t="s">
        <v>304</v>
      </c>
      <c r="D1624" s="2" t="s">
        <v>110</v>
      </c>
      <c r="E1624" s="10" t="str">
        <f>IFERROR(VLOOKUP(B1624,[1]Лист2!C$1:F$65536,4,0),"")</f>
        <v/>
      </c>
      <c r="F1624" s="11"/>
      <c r="G1624" s="12"/>
    </row>
    <row r="1625" spans="1:7" s="2" customFormat="1" ht="30" x14ac:dyDescent="0.25">
      <c r="A1625" s="13">
        <f t="shared" si="25"/>
        <v>1527</v>
      </c>
      <c r="B1625" s="10">
        <v>1220007</v>
      </c>
      <c r="C1625" s="10">
        <v>435483</v>
      </c>
      <c r="D1625" s="2" t="s">
        <v>1703</v>
      </c>
      <c r="E1625" s="10"/>
      <c r="F1625" s="11">
        <v>25.36</v>
      </c>
      <c r="G1625" s="12">
        <v>7.0000000000000007E-2</v>
      </c>
    </row>
    <row r="1626" spans="1:7" s="2" customFormat="1" ht="30" x14ac:dyDescent="0.25">
      <c r="A1626" s="13">
        <f t="shared" si="25"/>
        <v>1528</v>
      </c>
      <c r="B1626" s="10">
        <v>1220008</v>
      </c>
      <c r="C1626" s="10">
        <v>402561</v>
      </c>
      <c r="D1626" s="2" t="s">
        <v>1704</v>
      </c>
      <c r="E1626" s="10"/>
      <c r="F1626" s="11">
        <v>27.12</v>
      </c>
      <c r="G1626" s="12">
        <v>7.0000000000000007E-2</v>
      </c>
    </row>
    <row r="1627" spans="1:7" s="2" customFormat="1" ht="30" x14ac:dyDescent="0.25">
      <c r="A1627" s="13">
        <f t="shared" si="25"/>
        <v>1529</v>
      </c>
      <c r="B1627" s="10">
        <v>1220005</v>
      </c>
      <c r="C1627" s="10">
        <v>435500</v>
      </c>
      <c r="D1627" s="2" t="s">
        <v>1705</v>
      </c>
      <c r="E1627" s="10"/>
      <c r="F1627" s="11">
        <v>27.17</v>
      </c>
      <c r="G1627" s="12">
        <v>7.0000000000000007E-2</v>
      </c>
    </row>
    <row r="1628" spans="1:7" s="2" customFormat="1" ht="30" x14ac:dyDescent="0.25">
      <c r="A1628" s="13">
        <f t="shared" si="25"/>
        <v>1530</v>
      </c>
      <c r="B1628" s="10">
        <v>1220006</v>
      </c>
      <c r="C1628" s="10">
        <v>435501</v>
      </c>
      <c r="D1628" s="2" t="s">
        <v>1109</v>
      </c>
      <c r="E1628" s="10">
        <f>IFERROR(VLOOKUP(B1628,[1]Лист2!C$1:F$65536,4,0),"")</f>
        <v>50</v>
      </c>
      <c r="F1628" s="11">
        <v>26.63</v>
      </c>
      <c r="G1628" s="12">
        <v>7.0000000000000007E-2</v>
      </c>
    </row>
    <row r="1629" spans="1:7" s="2" customFormat="1" ht="30" x14ac:dyDescent="0.25">
      <c r="A1629" s="13">
        <f t="shared" si="25"/>
        <v>1531</v>
      </c>
      <c r="B1629" s="10">
        <v>1220004</v>
      </c>
      <c r="C1629" s="10">
        <v>435517</v>
      </c>
      <c r="D1629" s="2" t="s">
        <v>1140</v>
      </c>
      <c r="E1629" s="10">
        <f>IFERROR(VLOOKUP(B1629,[1]Лист2!C$1:F$65536,4,0),"")</f>
        <v>50</v>
      </c>
      <c r="F1629" s="11">
        <v>26.24</v>
      </c>
      <c r="G1629" s="12">
        <v>7.0000000000000007E-2</v>
      </c>
    </row>
    <row r="1630" spans="1:7" s="2" customFormat="1" ht="30" x14ac:dyDescent="0.25">
      <c r="A1630" s="13">
        <f t="shared" si="25"/>
        <v>1532</v>
      </c>
      <c r="B1630" s="10">
        <v>1220001</v>
      </c>
      <c r="C1630" s="10">
        <v>435518</v>
      </c>
      <c r="D1630" s="2" t="s">
        <v>1706</v>
      </c>
      <c r="E1630" s="10">
        <f>IFERROR(VLOOKUP(B1630,[1]Лист2!C$1:F$65536,4,0),"")</f>
        <v>50</v>
      </c>
      <c r="F1630" s="11">
        <v>26.46</v>
      </c>
      <c r="G1630" s="12">
        <v>7.0000000000000007E-2</v>
      </c>
    </row>
    <row r="1631" spans="1:7" s="2" customFormat="1" ht="30" x14ac:dyDescent="0.25">
      <c r="A1631" s="13">
        <f t="shared" si="25"/>
        <v>1533</v>
      </c>
      <c r="B1631" s="10">
        <v>1220002</v>
      </c>
      <c r="C1631" s="10">
        <v>435520</v>
      </c>
      <c r="D1631" s="2" t="s">
        <v>1707</v>
      </c>
      <c r="E1631" s="10">
        <f>IFERROR(VLOOKUP(B1631,[1]Лист2!C$1:F$65536,4,0),"")</f>
        <v>45</v>
      </c>
      <c r="F1631" s="11">
        <v>27.29</v>
      </c>
      <c r="G1631" s="12">
        <v>7.0000000000000007E-2</v>
      </c>
    </row>
    <row r="1632" spans="1:7" s="2" customFormat="1" ht="30" x14ac:dyDescent="0.25">
      <c r="A1632" s="13">
        <f t="shared" si="25"/>
        <v>1534</v>
      </c>
      <c r="B1632" s="10">
        <v>1220003</v>
      </c>
      <c r="C1632" s="10">
        <v>435521</v>
      </c>
      <c r="D1632" s="2" t="s">
        <v>1708</v>
      </c>
      <c r="E1632" s="10">
        <f>IFERROR(VLOOKUP(B1632,[1]Лист2!C$1:F$65536,4,0),"")</f>
        <v>45</v>
      </c>
      <c r="F1632" s="11">
        <v>28.12</v>
      </c>
      <c r="G1632" s="12">
        <v>7.0000000000000007E-2</v>
      </c>
    </row>
    <row r="1633" spans="1:7" s="2" customFormat="1" x14ac:dyDescent="0.25">
      <c r="A1633" s="13" t="str">
        <f t="shared" si="25"/>
        <v/>
      </c>
      <c r="B1633" s="10"/>
      <c r="C1633" s="10" t="s">
        <v>304</v>
      </c>
      <c r="D1633" s="2" t="s">
        <v>71</v>
      </c>
      <c r="E1633" s="10" t="str">
        <f>IFERROR(VLOOKUP(B1633,[1]Лист2!C$1:F$65536,4,0),"")</f>
        <v/>
      </c>
      <c r="F1633" s="11"/>
      <c r="G1633" s="12"/>
    </row>
    <row r="1634" spans="1:7" s="2" customFormat="1" x14ac:dyDescent="0.25">
      <c r="A1634" s="13">
        <f t="shared" si="25"/>
        <v>1535</v>
      </c>
      <c r="B1634" s="10">
        <v>1220122</v>
      </c>
      <c r="C1634" s="10">
        <v>170519</v>
      </c>
      <c r="D1634" s="2" t="s">
        <v>1027</v>
      </c>
      <c r="E1634" s="10"/>
      <c r="F1634" s="11">
        <v>4.0199999999999996</v>
      </c>
      <c r="G1634" s="12">
        <v>7.0000000000000007E-2</v>
      </c>
    </row>
    <row r="1635" spans="1:7" s="2" customFormat="1" x14ac:dyDescent="0.25">
      <c r="A1635" s="13" t="str">
        <f t="shared" si="25"/>
        <v/>
      </c>
      <c r="B1635" s="10"/>
      <c r="C1635" s="10" t="s">
        <v>304</v>
      </c>
      <c r="D1635" s="2" t="s">
        <v>111</v>
      </c>
      <c r="E1635" s="10" t="str">
        <f>IFERROR(VLOOKUP(B1635,[1]Лист2!C$1:F$65536,4,0),"")</f>
        <v/>
      </c>
      <c r="F1635" s="11"/>
      <c r="G1635" s="12"/>
    </row>
    <row r="1636" spans="1:7" s="2" customFormat="1" x14ac:dyDescent="0.25">
      <c r="A1636" s="13" t="str">
        <f t="shared" si="25"/>
        <v/>
      </c>
      <c r="B1636" s="10"/>
      <c r="C1636" s="10" t="s">
        <v>304</v>
      </c>
      <c r="D1636" s="2" t="s">
        <v>112</v>
      </c>
      <c r="E1636" s="10" t="str">
        <f>IFERROR(VLOOKUP(B1636,[1]Лист2!C$1:F$65536,4,0),"")</f>
        <v/>
      </c>
      <c r="F1636" s="11"/>
      <c r="G1636" s="12"/>
    </row>
    <row r="1637" spans="1:7" s="2" customFormat="1" x14ac:dyDescent="0.25">
      <c r="A1637" s="13" t="str">
        <f t="shared" si="25"/>
        <v/>
      </c>
      <c r="B1637" s="10"/>
      <c r="C1637" s="10" t="s">
        <v>304</v>
      </c>
      <c r="D1637" s="2" t="s">
        <v>59</v>
      </c>
      <c r="E1637" s="10" t="str">
        <f>IFERROR(VLOOKUP(B1637,[1]Лист2!C$1:F$65536,4,0),"")</f>
        <v/>
      </c>
      <c r="F1637" s="11"/>
      <c r="G1637" s="12"/>
    </row>
    <row r="1638" spans="1:7" s="2" customFormat="1" x14ac:dyDescent="0.25">
      <c r="A1638" s="13">
        <f t="shared" si="25"/>
        <v>1536</v>
      </c>
      <c r="B1638" s="10">
        <v>1310706</v>
      </c>
      <c r="C1638" s="10">
        <v>480885</v>
      </c>
      <c r="D1638" s="2" t="s">
        <v>1709</v>
      </c>
      <c r="E1638" s="10">
        <f>IFERROR(VLOOKUP(B1638,[1]Лист2!C$1:F$65536,4,0),"")</f>
        <v>100</v>
      </c>
      <c r="F1638" s="11">
        <v>9.92</v>
      </c>
      <c r="G1638" s="12">
        <v>7.0000000000000007E-2</v>
      </c>
    </row>
    <row r="1639" spans="1:7" s="2" customFormat="1" x14ac:dyDescent="0.25">
      <c r="A1639" s="13">
        <f t="shared" si="25"/>
        <v>1537</v>
      </c>
      <c r="B1639" s="10">
        <v>1310701</v>
      </c>
      <c r="C1639" s="10">
        <v>435412</v>
      </c>
      <c r="D1639" s="2" t="s">
        <v>1710</v>
      </c>
      <c r="E1639" s="10">
        <f>IFERROR(VLOOKUP(B1639,[1]Лист2!C$1:F$65536,4,0),"")</f>
        <v>80</v>
      </c>
      <c r="F1639" s="11">
        <v>14.86</v>
      </c>
      <c r="G1639" s="12">
        <v>7.0000000000000007E-2</v>
      </c>
    </row>
    <row r="1640" spans="1:7" s="2" customFormat="1" ht="30" x14ac:dyDescent="0.25">
      <c r="A1640" s="13">
        <f t="shared" si="25"/>
        <v>1538</v>
      </c>
      <c r="B1640" s="10">
        <v>1310705</v>
      </c>
      <c r="C1640" s="10">
        <v>483565</v>
      </c>
      <c r="D1640" s="2" t="s">
        <v>1711</v>
      </c>
      <c r="E1640" s="10">
        <f>IFERROR(VLOOKUP(B1640,[1]Лист2!C$1:F$65536,4,0),"")</f>
        <v>30</v>
      </c>
      <c r="F1640" s="11">
        <v>24.81</v>
      </c>
      <c r="G1640" s="12">
        <v>7.0000000000000007E-2</v>
      </c>
    </row>
    <row r="1641" spans="1:7" s="2" customFormat="1" x14ac:dyDescent="0.25">
      <c r="A1641" s="13">
        <f t="shared" si="25"/>
        <v>1539</v>
      </c>
      <c r="B1641" s="10">
        <v>1310703</v>
      </c>
      <c r="C1641" s="10">
        <v>274213</v>
      </c>
      <c r="D1641" s="2" t="s">
        <v>1712</v>
      </c>
      <c r="E1641" s="10">
        <f>IFERROR(VLOOKUP(B1641,[1]Лист2!C$1:F$65536,4,0),"")</f>
        <v>50</v>
      </c>
      <c r="F1641" s="11">
        <v>17.91</v>
      </c>
      <c r="G1641" s="12">
        <v>7.0000000000000007E-2</v>
      </c>
    </row>
    <row r="1642" spans="1:7" s="2" customFormat="1" x14ac:dyDescent="0.25">
      <c r="A1642" s="13">
        <f t="shared" si="25"/>
        <v>1540</v>
      </c>
      <c r="B1642" s="10">
        <v>1310702</v>
      </c>
      <c r="C1642" s="10">
        <v>117947</v>
      </c>
      <c r="D1642" s="2" t="s">
        <v>1713</v>
      </c>
      <c r="E1642" s="10">
        <f>IFERROR(VLOOKUP(B1642,[1]Лист2!C$1:F$65536,4,0),"")</f>
        <v>60</v>
      </c>
      <c r="F1642" s="11">
        <v>15.38</v>
      </c>
      <c r="G1642" s="12">
        <v>7.0000000000000007E-2</v>
      </c>
    </row>
    <row r="1643" spans="1:7" s="2" customFormat="1" x14ac:dyDescent="0.25">
      <c r="A1643" s="13" t="str">
        <f t="shared" si="25"/>
        <v/>
      </c>
      <c r="B1643" s="10"/>
      <c r="C1643" s="10" t="s">
        <v>304</v>
      </c>
      <c r="D1643" s="2" t="s">
        <v>107</v>
      </c>
      <c r="E1643" s="10" t="str">
        <f>IFERROR(VLOOKUP(B1643,[1]Лист2!C$1:F$65536,4,0),"")</f>
        <v/>
      </c>
      <c r="F1643" s="11"/>
      <c r="G1643" s="12"/>
    </row>
    <row r="1644" spans="1:7" s="2" customFormat="1" x14ac:dyDescent="0.25">
      <c r="A1644" s="13">
        <f t="shared" si="25"/>
        <v>1541</v>
      </c>
      <c r="B1644" s="10">
        <v>1310602</v>
      </c>
      <c r="C1644" s="10">
        <v>435421</v>
      </c>
      <c r="D1644" s="2" t="s">
        <v>1714</v>
      </c>
      <c r="E1644" s="10">
        <f>IFERROR(VLOOKUP(B1644,[1]Лист2!C$1:F$65536,4,0),"")</f>
        <v>35</v>
      </c>
      <c r="F1644" s="11">
        <v>77.790000000000006</v>
      </c>
      <c r="G1644" s="12">
        <v>7.0000000000000007E-2</v>
      </c>
    </row>
    <row r="1645" spans="1:7" s="2" customFormat="1" x14ac:dyDescent="0.25">
      <c r="A1645" s="13">
        <f t="shared" si="25"/>
        <v>1542</v>
      </c>
      <c r="B1645" s="10">
        <v>1310604</v>
      </c>
      <c r="C1645" s="10">
        <v>435422</v>
      </c>
      <c r="D1645" s="2" t="s">
        <v>1715</v>
      </c>
      <c r="E1645" s="10">
        <f>IFERROR(VLOOKUP(B1645,[1]Лист2!C$1:F$65536,4,0),"")</f>
        <v>20</v>
      </c>
      <c r="F1645" s="11">
        <v>92.62</v>
      </c>
      <c r="G1645" s="12">
        <v>7.0000000000000007E-2</v>
      </c>
    </row>
    <row r="1646" spans="1:7" s="2" customFormat="1" x14ac:dyDescent="0.25">
      <c r="A1646" s="13">
        <f t="shared" si="25"/>
        <v>1543</v>
      </c>
      <c r="B1646" s="10">
        <v>1310603</v>
      </c>
      <c r="C1646" s="10">
        <v>435423</v>
      </c>
      <c r="D1646" s="2" t="s">
        <v>1716</v>
      </c>
      <c r="E1646" s="10">
        <f>IFERROR(VLOOKUP(B1646,[1]Лист2!C$1:F$65536,4,0),"")</f>
        <v>30</v>
      </c>
      <c r="F1646" s="11">
        <v>70.69</v>
      </c>
      <c r="G1646" s="12">
        <v>7.0000000000000007E-2</v>
      </c>
    </row>
    <row r="1647" spans="1:7" s="2" customFormat="1" ht="30" x14ac:dyDescent="0.25">
      <c r="A1647" s="13">
        <f t="shared" si="25"/>
        <v>1544</v>
      </c>
      <c r="B1647" s="10">
        <v>1310606</v>
      </c>
      <c r="C1647" s="10">
        <v>435424</v>
      </c>
      <c r="D1647" s="2" t="s">
        <v>1717</v>
      </c>
      <c r="E1647" s="10">
        <f>IFERROR(VLOOKUP(B1647,[1]Лист2!C$1:F$65536,4,0),"")</f>
        <v>25</v>
      </c>
      <c r="F1647" s="11">
        <v>101.33</v>
      </c>
      <c r="G1647" s="12">
        <v>7.0000000000000007E-2</v>
      </c>
    </row>
    <row r="1648" spans="1:7" s="2" customFormat="1" x14ac:dyDescent="0.25">
      <c r="A1648" s="13">
        <f t="shared" si="25"/>
        <v>1545</v>
      </c>
      <c r="B1648" s="10">
        <v>1310605</v>
      </c>
      <c r="C1648" s="10">
        <v>435425</v>
      </c>
      <c r="D1648" s="2" t="s">
        <v>1718</v>
      </c>
      <c r="E1648" s="10">
        <f>IFERROR(VLOOKUP(B1648,[1]Лист2!C$1:F$65536,4,0),"")</f>
        <v>25</v>
      </c>
      <c r="F1648" s="11">
        <v>78.040000000000006</v>
      </c>
      <c r="G1648" s="12">
        <v>7.0000000000000007E-2</v>
      </c>
    </row>
    <row r="1649" spans="1:7" s="2" customFormat="1" x14ac:dyDescent="0.25">
      <c r="A1649" s="13">
        <f t="shared" si="25"/>
        <v>1546</v>
      </c>
      <c r="B1649" s="10">
        <v>1310601</v>
      </c>
      <c r="C1649" s="10">
        <v>435426</v>
      </c>
      <c r="D1649" s="2" t="s">
        <v>1719</v>
      </c>
      <c r="E1649" s="10">
        <f>IFERROR(VLOOKUP(B1649,[1]Лист2!C$1:F$65536,4,0),"")</f>
        <v>8</v>
      </c>
      <c r="F1649" s="11">
        <v>55.13</v>
      </c>
      <c r="G1649" s="12">
        <v>7.0000000000000007E-2</v>
      </c>
    </row>
    <row r="1650" spans="1:7" s="2" customFormat="1" x14ac:dyDescent="0.25">
      <c r="A1650" s="13" t="str">
        <f t="shared" si="25"/>
        <v/>
      </c>
      <c r="B1650" s="10"/>
      <c r="C1650" s="10" t="s">
        <v>304</v>
      </c>
      <c r="D1650" s="2" t="s">
        <v>113</v>
      </c>
      <c r="E1650" s="10" t="str">
        <f>IFERROR(VLOOKUP(B1650,[1]Лист2!C$1:F$65536,4,0),"")</f>
        <v/>
      </c>
      <c r="F1650" s="11"/>
      <c r="G1650" s="12"/>
    </row>
    <row r="1651" spans="1:7" s="2" customFormat="1" ht="30" x14ac:dyDescent="0.25">
      <c r="A1651" s="13">
        <f t="shared" si="25"/>
        <v>1547</v>
      </c>
      <c r="B1651" s="10">
        <v>1310201</v>
      </c>
      <c r="C1651" s="10">
        <v>436175</v>
      </c>
      <c r="D1651" s="2" t="s">
        <v>1720</v>
      </c>
      <c r="E1651" s="10">
        <f>IFERROR(VLOOKUP(B1651,[1]Лист2!C$1:F$65536,4,0),"")</f>
        <v>120</v>
      </c>
      <c r="F1651" s="11">
        <v>13.55</v>
      </c>
      <c r="G1651" s="12">
        <v>7.0000000000000007E-2</v>
      </c>
    </row>
    <row r="1652" spans="1:7" s="2" customFormat="1" x14ac:dyDescent="0.25">
      <c r="A1652" s="13" t="str">
        <f t="shared" si="25"/>
        <v/>
      </c>
      <c r="B1652" s="10"/>
      <c r="C1652" s="10" t="s">
        <v>304</v>
      </c>
      <c r="D1652" s="2" t="s">
        <v>114</v>
      </c>
      <c r="E1652" s="10" t="str">
        <f>IFERROR(VLOOKUP(B1652,[1]Лист2!C$1:F$65536,4,0),"")</f>
        <v/>
      </c>
      <c r="F1652" s="11"/>
      <c r="G1652" s="12"/>
    </row>
    <row r="1653" spans="1:7" s="2" customFormat="1" x14ac:dyDescent="0.25">
      <c r="A1653" s="13">
        <f t="shared" si="25"/>
        <v>1548</v>
      </c>
      <c r="B1653" s="10">
        <v>1310306</v>
      </c>
      <c r="C1653" s="10">
        <v>179160</v>
      </c>
      <c r="D1653" s="2" t="s">
        <v>115</v>
      </c>
      <c r="E1653" s="10">
        <f>IFERROR(VLOOKUP(B1653,[1]Лист2!C$1:F$65536,4,0),"")</f>
        <v>40</v>
      </c>
      <c r="F1653" s="11">
        <v>33.340000000000003</v>
      </c>
      <c r="G1653" s="12">
        <v>7.0000000000000007E-2</v>
      </c>
    </row>
    <row r="1654" spans="1:7" s="2" customFormat="1" x14ac:dyDescent="0.25">
      <c r="A1654" s="13">
        <f t="shared" si="25"/>
        <v>1549</v>
      </c>
      <c r="B1654" s="10">
        <v>1310302</v>
      </c>
      <c r="C1654" s="10">
        <v>436022</v>
      </c>
      <c r="D1654" s="2" t="s">
        <v>1721</v>
      </c>
      <c r="E1654" s="10">
        <f>IFERROR(VLOOKUP(B1654,[1]Лист2!C$1:F$65536,4,0),"")</f>
        <v>80</v>
      </c>
      <c r="F1654" s="11">
        <v>7.71</v>
      </c>
      <c r="G1654" s="12">
        <v>7.0000000000000007E-2</v>
      </c>
    </row>
    <row r="1655" spans="1:7" s="2" customFormat="1" x14ac:dyDescent="0.25">
      <c r="A1655" s="13">
        <f t="shared" si="25"/>
        <v>1550</v>
      </c>
      <c r="B1655" s="10">
        <v>1310307</v>
      </c>
      <c r="C1655" s="10">
        <v>436023</v>
      </c>
      <c r="D1655" s="2" t="s">
        <v>1722</v>
      </c>
      <c r="E1655" s="10">
        <f>IFERROR(VLOOKUP(B1655,[1]Лист2!C$1:F$65536,4,0),"")</f>
        <v>80</v>
      </c>
      <c r="F1655" s="11">
        <v>7.3</v>
      </c>
      <c r="G1655" s="12">
        <v>7.0000000000000007E-2</v>
      </c>
    </row>
    <row r="1656" spans="1:7" s="2" customFormat="1" x14ac:dyDescent="0.25">
      <c r="A1656" s="13">
        <f t="shared" si="25"/>
        <v>1551</v>
      </c>
      <c r="B1656" s="10">
        <v>1310301</v>
      </c>
      <c r="C1656" s="10">
        <v>436025</v>
      </c>
      <c r="D1656" s="2" t="s">
        <v>1723</v>
      </c>
      <c r="E1656" s="10">
        <f>IFERROR(VLOOKUP(B1656,[1]Лист2!C$1:F$65536,4,0),"")</f>
        <v>100</v>
      </c>
      <c r="F1656" s="11">
        <v>5.73</v>
      </c>
      <c r="G1656" s="12">
        <v>7.0000000000000007E-2</v>
      </c>
    </row>
    <row r="1657" spans="1:7" s="2" customFormat="1" ht="30" x14ac:dyDescent="0.25">
      <c r="A1657" s="13">
        <f t="shared" si="25"/>
        <v>1552</v>
      </c>
      <c r="B1657" s="10">
        <v>1310310</v>
      </c>
      <c r="C1657" s="10" t="s">
        <v>304</v>
      </c>
      <c r="D1657" s="2" t="s">
        <v>1857</v>
      </c>
      <c r="E1657" s="10">
        <f>IFERROR(VLOOKUP(B1657,[1]Лист2!C$1:F$65536,4,0),"")</f>
        <v>90</v>
      </c>
      <c r="F1657" s="11">
        <v>9.11</v>
      </c>
      <c r="G1657" s="12">
        <v>7.0000000000000007E-2</v>
      </c>
    </row>
    <row r="1658" spans="1:7" s="2" customFormat="1" ht="30" x14ac:dyDescent="0.25">
      <c r="A1658" s="13">
        <f t="shared" si="25"/>
        <v>1553</v>
      </c>
      <c r="B1658" s="10">
        <v>1310305</v>
      </c>
      <c r="C1658" s="10">
        <v>402992</v>
      </c>
      <c r="D1658" s="2" t="s">
        <v>1724</v>
      </c>
      <c r="E1658" s="10">
        <f>IFERROR(VLOOKUP(B1658,[1]Лист2!C$1:F$65536,4,0),"")</f>
        <v>80</v>
      </c>
      <c r="F1658" s="11">
        <v>10.11</v>
      </c>
      <c r="G1658" s="12">
        <v>7.0000000000000007E-2</v>
      </c>
    </row>
    <row r="1659" spans="1:7" s="2" customFormat="1" x14ac:dyDescent="0.25">
      <c r="A1659" s="13">
        <f t="shared" si="25"/>
        <v>1554</v>
      </c>
      <c r="B1659" s="10">
        <v>1310308</v>
      </c>
      <c r="C1659" s="10">
        <v>482594</v>
      </c>
      <c r="D1659" s="2" t="s">
        <v>1725</v>
      </c>
      <c r="E1659" s="10">
        <f>IFERROR(VLOOKUP(B1659,[1]Лист2!C$1:F$65536,4,0),"")</f>
        <v>100</v>
      </c>
      <c r="F1659" s="11">
        <v>6.95</v>
      </c>
      <c r="G1659" s="12">
        <v>7.0000000000000007E-2</v>
      </c>
    </row>
    <row r="1660" spans="1:7" s="2" customFormat="1" x14ac:dyDescent="0.25">
      <c r="A1660" s="13">
        <f t="shared" si="25"/>
        <v>1555</v>
      </c>
      <c r="B1660" s="10">
        <v>1310304</v>
      </c>
      <c r="C1660" s="10">
        <v>402990</v>
      </c>
      <c r="D1660" s="2" t="s">
        <v>1726</v>
      </c>
      <c r="E1660" s="10">
        <f>IFERROR(VLOOKUP(B1660,[1]Лист2!C$1:F$65536,4,0),"")</f>
        <v>100</v>
      </c>
      <c r="F1660" s="11">
        <v>8.23</v>
      </c>
      <c r="G1660" s="12">
        <v>7.0000000000000007E-2</v>
      </c>
    </row>
    <row r="1661" spans="1:7" s="2" customFormat="1" x14ac:dyDescent="0.25">
      <c r="A1661" s="13">
        <f t="shared" si="25"/>
        <v>1556</v>
      </c>
      <c r="B1661" s="10">
        <v>1310303</v>
      </c>
      <c r="C1661" s="10">
        <v>402989</v>
      </c>
      <c r="D1661" s="2" t="s">
        <v>1727</v>
      </c>
      <c r="E1661" s="10">
        <f>IFERROR(VLOOKUP(B1661,[1]Лист2!C$1:F$65536,4,0),"")</f>
        <v>100</v>
      </c>
      <c r="F1661" s="11">
        <v>10.74</v>
      </c>
      <c r="G1661" s="12">
        <v>7.0000000000000007E-2</v>
      </c>
    </row>
    <row r="1662" spans="1:7" s="2" customFormat="1" x14ac:dyDescent="0.25">
      <c r="A1662" s="13" t="str">
        <f t="shared" si="25"/>
        <v/>
      </c>
      <c r="B1662" s="10"/>
      <c r="C1662" s="10" t="s">
        <v>304</v>
      </c>
      <c r="D1662" s="2" t="s">
        <v>116</v>
      </c>
      <c r="E1662" s="10" t="str">
        <f>IFERROR(VLOOKUP(B1662,[1]Лист2!C$1:F$65536,4,0),"")</f>
        <v/>
      </c>
      <c r="F1662" s="11"/>
      <c r="G1662" s="12"/>
    </row>
    <row r="1663" spans="1:7" s="2" customFormat="1" ht="30" x14ac:dyDescent="0.25">
      <c r="A1663" s="13">
        <f t="shared" si="25"/>
        <v>1557</v>
      </c>
      <c r="B1663" s="10">
        <v>1310502</v>
      </c>
      <c r="C1663" s="10">
        <v>435474</v>
      </c>
      <c r="D1663" s="2" t="s">
        <v>2356</v>
      </c>
      <c r="E1663" s="10">
        <f>IFERROR(VLOOKUP(B1663,[1]Лист2!C$1:F$65536,4,0),"")</f>
        <v>150</v>
      </c>
      <c r="F1663" s="11">
        <v>23.15</v>
      </c>
      <c r="G1663" s="12">
        <v>7.0000000000000007E-2</v>
      </c>
    </row>
    <row r="1664" spans="1:7" s="2" customFormat="1" x14ac:dyDescent="0.25">
      <c r="A1664" s="13">
        <f t="shared" si="25"/>
        <v>1558</v>
      </c>
      <c r="B1664" s="10">
        <v>1310511</v>
      </c>
      <c r="C1664" s="10">
        <v>482867</v>
      </c>
      <c r="D1664" s="2" t="s">
        <v>1728</v>
      </c>
      <c r="E1664" s="10">
        <f>IFERROR(VLOOKUP(B1664,[1]Лист2!C$1:F$65536,4,0),"")</f>
        <v>65</v>
      </c>
      <c r="F1664" s="11">
        <v>13.4</v>
      </c>
      <c r="G1664" s="12">
        <v>7.0000000000000007E-2</v>
      </c>
    </row>
    <row r="1665" spans="1:7" s="2" customFormat="1" x14ac:dyDescent="0.25">
      <c r="A1665" s="13">
        <f t="shared" si="25"/>
        <v>1559</v>
      </c>
      <c r="B1665" s="10">
        <v>1310503</v>
      </c>
      <c r="C1665" s="10">
        <v>435475</v>
      </c>
      <c r="D1665" s="2" t="s">
        <v>1729</v>
      </c>
      <c r="E1665" s="10">
        <f>IFERROR(VLOOKUP(B1665,[1]Лист2!C$1:F$65536,4,0),"")</f>
        <v>100</v>
      </c>
      <c r="F1665" s="11">
        <v>18.350000000000001</v>
      </c>
      <c r="G1665" s="12">
        <v>7.0000000000000007E-2</v>
      </c>
    </row>
    <row r="1666" spans="1:7" s="2" customFormat="1" x14ac:dyDescent="0.25">
      <c r="A1666" s="13">
        <f t="shared" si="25"/>
        <v>1560</v>
      </c>
      <c r="B1666" s="10">
        <v>1310501</v>
      </c>
      <c r="C1666" s="10">
        <v>435476</v>
      </c>
      <c r="D1666" s="2" t="s">
        <v>1730</v>
      </c>
      <c r="E1666" s="10">
        <f>IFERROR(VLOOKUP(B1666,[1]Лист2!C$1:F$65536,4,0),"")</f>
        <v>50</v>
      </c>
      <c r="F1666" s="11">
        <v>22.94</v>
      </c>
      <c r="G1666" s="12">
        <v>7.0000000000000007E-2</v>
      </c>
    </row>
    <row r="1667" spans="1:7" s="2" customFormat="1" x14ac:dyDescent="0.25">
      <c r="A1667" s="13">
        <f t="shared" si="25"/>
        <v>1561</v>
      </c>
      <c r="B1667" s="10">
        <v>1310510</v>
      </c>
      <c r="C1667" s="10">
        <v>482868</v>
      </c>
      <c r="D1667" s="2" t="s">
        <v>1731</v>
      </c>
      <c r="E1667" s="10">
        <f>IFERROR(VLOOKUP(B1667,[1]Лист2!C$1:F$65536,4,0),"")</f>
        <v>100</v>
      </c>
      <c r="F1667" s="11">
        <v>13.4</v>
      </c>
      <c r="G1667" s="12">
        <v>7.0000000000000007E-2</v>
      </c>
    </row>
    <row r="1668" spans="1:7" s="2" customFormat="1" x14ac:dyDescent="0.25">
      <c r="A1668" s="13">
        <f t="shared" si="25"/>
        <v>1562</v>
      </c>
      <c r="B1668" s="10">
        <v>1310512</v>
      </c>
      <c r="C1668" s="10" t="s">
        <v>304</v>
      </c>
      <c r="D1668" s="2" t="s">
        <v>1732</v>
      </c>
      <c r="E1668" s="10"/>
      <c r="F1668" s="11">
        <v>21</v>
      </c>
      <c r="G1668" s="12">
        <v>7.0000000000000007E-2</v>
      </c>
    </row>
    <row r="1669" spans="1:7" s="2" customFormat="1" x14ac:dyDescent="0.25">
      <c r="A1669" s="13">
        <f t="shared" si="25"/>
        <v>1563</v>
      </c>
      <c r="B1669" s="10">
        <v>1310509</v>
      </c>
      <c r="C1669" s="10">
        <v>435477</v>
      </c>
      <c r="D1669" s="2" t="s">
        <v>1733</v>
      </c>
      <c r="E1669" s="10">
        <f>IFERROR(VLOOKUP(B1669,[1]Лист2!C$1:F$65536,4,0),"")</f>
        <v>90</v>
      </c>
      <c r="F1669" s="11">
        <v>26.25</v>
      </c>
      <c r="G1669" s="12">
        <v>7.0000000000000007E-2</v>
      </c>
    </row>
    <row r="1670" spans="1:7" s="2" customFormat="1" x14ac:dyDescent="0.25">
      <c r="A1670" s="13">
        <f t="shared" si="25"/>
        <v>1564</v>
      </c>
      <c r="B1670" s="10">
        <v>1310508</v>
      </c>
      <c r="C1670" s="10">
        <v>435478</v>
      </c>
      <c r="D1670" s="2" t="s">
        <v>1734</v>
      </c>
      <c r="E1670" s="10">
        <f>IFERROR(VLOOKUP(B1670,[1]Лист2!C$1:F$65536,4,0),"")</f>
        <v>75</v>
      </c>
      <c r="F1670" s="11">
        <v>22.93</v>
      </c>
      <c r="G1670" s="12">
        <v>7.0000000000000007E-2</v>
      </c>
    </row>
    <row r="1671" spans="1:7" s="2" customFormat="1" ht="30" x14ac:dyDescent="0.25">
      <c r="A1671" s="13">
        <f t="shared" si="25"/>
        <v>1565</v>
      </c>
      <c r="B1671" s="10">
        <v>1310513</v>
      </c>
      <c r="C1671" s="10" t="s">
        <v>304</v>
      </c>
      <c r="D1671" s="2" t="s">
        <v>2357</v>
      </c>
      <c r="E1671" s="10">
        <f>IFERROR(VLOOKUP(B1671,[1]Лист2!C$1:F$65536,4,0),"")</f>
        <v>20</v>
      </c>
      <c r="F1671" s="11">
        <v>56</v>
      </c>
      <c r="G1671" s="12">
        <v>7.0000000000000007E-2</v>
      </c>
    </row>
    <row r="1672" spans="1:7" s="2" customFormat="1" x14ac:dyDescent="0.25">
      <c r="A1672" s="13" t="str">
        <f t="shared" si="25"/>
        <v/>
      </c>
      <c r="B1672" s="10"/>
      <c r="C1672" s="10" t="s">
        <v>304</v>
      </c>
      <c r="D1672" s="2" t="s">
        <v>310</v>
      </c>
      <c r="E1672" s="10" t="str">
        <f>IFERROR(VLOOKUP(B1672,[1]Лист2!C$1:F$65536,4,0),"")</f>
        <v/>
      </c>
      <c r="F1672" s="11"/>
      <c r="G1672" s="12"/>
    </row>
    <row r="1673" spans="1:7" s="2" customFormat="1" ht="30" x14ac:dyDescent="0.25">
      <c r="A1673" s="13">
        <f t="shared" si="25"/>
        <v>1566</v>
      </c>
      <c r="B1673" s="10">
        <v>1310423</v>
      </c>
      <c r="C1673" s="10" t="s">
        <v>304</v>
      </c>
      <c r="D1673" s="2" t="s">
        <v>324</v>
      </c>
      <c r="E1673" s="10"/>
      <c r="F1673" s="11">
        <v>56</v>
      </c>
      <c r="G1673" s="12">
        <v>7.0000000000000007E-2</v>
      </c>
    </row>
    <row r="1674" spans="1:7" s="2" customFormat="1" ht="30" x14ac:dyDescent="0.25">
      <c r="A1674" s="13">
        <f t="shared" si="25"/>
        <v>1567</v>
      </c>
      <c r="B1674" s="10">
        <v>1310426</v>
      </c>
      <c r="C1674" s="10" t="s">
        <v>304</v>
      </c>
      <c r="D1674" s="2" t="s">
        <v>407</v>
      </c>
      <c r="E1674" s="10">
        <f>IFERROR(VLOOKUP(B1674,[1]Лист2!C$1:F$65536,4,0),"")</f>
        <v>35</v>
      </c>
      <c r="F1674" s="11">
        <v>58.25</v>
      </c>
      <c r="G1674" s="12">
        <v>7.0000000000000007E-2</v>
      </c>
    </row>
    <row r="1675" spans="1:7" s="2" customFormat="1" ht="30" x14ac:dyDescent="0.25">
      <c r="A1675" s="13">
        <f t="shared" si="25"/>
        <v>1568</v>
      </c>
      <c r="B1675" s="10">
        <v>1310425</v>
      </c>
      <c r="C1675" s="10" t="s">
        <v>304</v>
      </c>
      <c r="D1675" s="2" t="s">
        <v>408</v>
      </c>
      <c r="E1675" s="10">
        <f>IFERROR(VLOOKUP(B1675,[1]Лист2!C$1:F$65536,4,0),"")</f>
        <v>40</v>
      </c>
      <c r="F1675" s="11">
        <v>51</v>
      </c>
      <c r="G1675" s="12">
        <v>7.0000000000000007E-2</v>
      </c>
    </row>
    <row r="1676" spans="1:7" s="2" customFormat="1" ht="30" x14ac:dyDescent="0.25">
      <c r="A1676" s="13">
        <f t="shared" si="25"/>
        <v>1569</v>
      </c>
      <c r="B1676" s="10">
        <v>1310422</v>
      </c>
      <c r="C1676" s="10" t="s">
        <v>304</v>
      </c>
      <c r="D1676" s="2" t="s">
        <v>1735</v>
      </c>
      <c r="E1676" s="10">
        <f>IFERROR(VLOOKUP(B1676,[1]Лист2!C$1:F$65536,4,0),"")</f>
        <v>40</v>
      </c>
      <c r="F1676" s="11">
        <v>52.5</v>
      </c>
      <c r="G1676" s="12">
        <v>7.0000000000000007E-2</v>
      </c>
    </row>
    <row r="1677" spans="1:7" s="2" customFormat="1" ht="30" x14ac:dyDescent="0.25">
      <c r="A1677" s="13">
        <f t="shared" ref="A1677:A1740" si="26">IF(B1677&gt;1,IF(B1676&gt;1,A1676+1,IF(B1675&gt;1,A1675+1,IF(B1674&gt;1,A1674+1,A1673+1))),"")</f>
        <v>1570</v>
      </c>
      <c r="B1677" s="10">
        <v>1310402</v>
      </c>
      <c r="C1677" s="10">
        <v>440124</v>
      </c>
      <c r="D1677" s="2" t="s">
        <v>1736</v>
      </c>
      <c r="E1677" s="10">
        <f>IFERROR(VLOOKUP(B1677,[1]Лист2!C$1:F$65536,4,0),"")</f>
        <v>40</v>
      </c>
      <c r="F1677" s="11">
        <v>50.94</v>
      </c>
      <c r="G1677" s="12">
        <v>7.0000000000000007E-2</v>
      </c>
    </row>
    <row r="1678" spans="1:7" s="2" customFormat="1" ht="30" x14ac:dyDescent="0.25">
      <c r="A1678" s="13">
        <f t="shared" si="26"/>
        <v>1571</v>
      </c>
      <c r="B1678" s="10">
        <v>1310401</v>
      </c>
      <c r="C1678" s="10">
        <v>189996</v>
      </c>
      <c r="D1678" s="2" t="s">
        <v>1737</v>
      </c>
      <c r="E1678" s="10">
        <f>IFERROR(VLOOKUP(B1678,[1]Лист2!C$1:F$65536,4,0),"")</f>
        <v>40</v>
      </c>
      <c r="F1678" s="11">
        <v>49.26</v>
      </c>
      <c r="G1678" s="12">
        <v>7.0000000000000007E-2</v>
      </c>
    </row>
    <row r="1679" spans="1:7" s="2" customFormat="1" ht="30" x14ac:dyDescent="0.25">
      <c r="A1679" s="13">
        <f t="shared" si="26"/>
        <v>1572</v>
      </c>
      <c r="B1679" s="10">
        <v>1310413</v>
      </c>
      <c r="C1679" s="10">
        <v>382529</v>
      </c>
      <c r="D1679" s="2" t="s">
        <v>1738</v>
      </c>
      <c r="E1679" s="10">
        <f>IFERROR(VLOOKUP(B1679,[1]Лист2!C$1:F$65536,4,0),"")</f>
        <v>35</v>
      </c>
      <c r="F1679" s="11">
        <v>61.1</v>
      </c>
      <c r="G1679" s="12">
        <v>7.0000000000000007E-2</v>
      </c>
    </row>
    <row r="1680" spans="1:7" s="2" customFormat="1" ht="30" x14ac:dyDescent="0.25">
      <c r="A1680" s="13">
        <f t="shared" si="26"/>
        <v>1573</v>
      </c>
      <c r="B1680" s="10">
        <v>1310421</v>
      </c>
      <c r="C1680" s="10" t="s">
        <v>304</v>
      </c>
      <c r="D1680" s="2" t="s">
        <v>1739</v>
      </c>
      <c r="E1680" s="10"/>
      <c r="F1680" s="11">
        <v>45.15</v>
      </c>
      <c r="G1680" s="12">
        <v>7.0000000000000007E-2</v>
      </c>
    </row>
    <row r="1681" spans="1:7" s="2" customFormat="1" ht="30" x14ac:dyDescent="0.25">
      <c r="A1681" s="13">
        <f t="shared" si="26"/>
        <v>1574</v>
      </c>
      <c r="B1681" s="10">
        <v>1310424</v>
      </c>
      <c r="C1681" s="10" t="s">
        <v>304</v>
      </c>
      <c r="D1681" s="2" t="s">
        <v>409</v>
      </c>
      <c r="E1681" s="10">
        <f>IFERROR(VLOOKUP(B1681,[1]Лист2!C$1:F$65536,4,0),"")</f>
        <v>40</v>
      </c>
      <c r="F1681" s="11">
        <v>55</v>
      </c>
      <c r="G1681" s="12">
        <v>7.0000000000000007E-2</v>
      </c>
    </row>
    <row r="1682" spans="1:7" s="2" customFormat="1" ht="30" x14ac:dyDescent="0.25">
      <c r="A1682" s="13">
        <f t="shared" si="26"/>
        <v>1575</v>
      </c>
      <c r="B1682" s="10">
        <v>1310419</v>
      </c>
      <c r="C1682" s="10" t="s">
        <v>304</v>
      </c>
      <c r="D1682" s="2" t="s">
        <v>1740</v>
      </c>
      <c r="E1682" s="10"/>
      <c r="F1682" s="11">
        <v>35.72</v>
      </c>
      <c r="G1682" s="12">
        <v>7.0000000000000007E-2</v>
      </c>
    </row>
    <row r="1683" spans="1:7" s="2" customFormat="1" ht="30" x14ac:dyDescent="0.25">
      <c r="A1683" s="13">
        <f t="shared" si="26"/>
        <v>1576</v>
      </c>
      <c r="B1683" s="10">
        <v>1310403</v>
      </c>
      <c r="C1683" s="10">
        <v>189994</v>
      </c>
      <c r="D1683" s="2" t="s">
        <v>1741</v>
      </c>
      <c r="E1683" s="10">
        <f>IFERROR(VLOOKUP(B1683,[1]Лист2!C$1:F$65536,4,0),"")</f>
        <v>40</v>
      </c>
      <c r="F1683" s="11">
        <v>42.08</v>
      </c>
      <c r="G1683" s="12">
        <v>7.0000000000000007E-2</v>
      </c>
    </row>
    <row r="1684" spans="1:7" s="2" customFormat="1" ht="30" x14ac:dyDescent="0.25">
      <c r="A1684" s="13">
        <f t="shared" si="26"/>
        <v>1577</v>
      </c>
      <c r="B1684" s="10">
        <v>1310404</v>
      </c>
      <c r="C1684" s="10">
        <v>440120</v>
      </c>
      <c r="D1684" s="2" t="s">
        <v>1742</v>
      </c>
      <c r="E1684" s="10">
        <f>IFERROR(VLOOKUP(B1684,[1]Лист2!C$1:F$65536,4,0),"")</f>
        <v>40</v>
      </c>
      <c r="F1684" s="11">
        <v>49.26</v>
      </c>
      <c r="G1684" s="12">
        <v>7.0000000000000007E-2</v>
      </c>
    </row>
    <row r="1685" spans="1:7" s="2" customFormat="1" ht="30" x14ac:dyDescent="0.25">
      <c r="A1685" s="13">
        <f t="shared" si="26"/>
        <v>1578</v>
      </c>
      <c r="B1685" s="10">
        <v>1310412</v>
      </c>
      <c r="C1685" s="10">
        <v>189989</v>
      </c>
      <c r="D1685" s="2" t="s">
        <v>1743</v>
      </c>
      <c r="E1685" s="10">
        <f>IFERROR(VLOOKUP(B1685,[1]Лист2!C$1:F$65536,4,0),"")</f>
        <v>25</v>
      </c>
      <c r="F1685" s="11">
        <v>128.94999999999999</v>
      </c>
      <c r="G1685" s="12">
        <v>7.0000000000000007E-2</v>
      </c>
    </row>
    <row r="1686" spans="1:7" s="2" customFormat="1" ht="30" x14ac:dyDescent="0.25">
      <c r="A1686" s="13">
        <f t="shared" si="26"/>
        <v>1579</v>
      </c>
      <c r="B1686" s="10">
        <v>1310415</v>
      </c>
      <c r="C1686" s="10">
        <v>189989</v>
      </c>
      <c r="D1686" s="2" t="s">
        <v>1744</v>
      </c>
      <c r="E1686" s="10">
        <f>IFERROR(VLOOKUP(B1686,[1]Лист2!C$1:F$65536,4,0),"")</f>
        <v>35</v>
      </c>
      <c r="F1686" s="11">
        <v>51.52</v>
      </c>
      <c r="G1686" s="12">
        <v>7.0000000000000007E-2</v>
      </c>
    </row>
    <row r="1687" spans="1:7" s="2" customFormat="1" ht="30" x14ac:dyDescent="0.25">
      <c r="A1687" s="13">
        <f t="shared" si="26"/>
        <v>1580</v>
      </c>
      <c r="B1687" s="10">
        <v>1310417</v>
      </c>
      <c r="C1687" s="10">
        <v>482887</v>
      </c>
      <c r="D1687" s="2" t="s">
        <v>1745</v>
      </c>
      <c r="E1687" s="10">
        <f>IFERROR(VLOOKUP(B1687,[1]Лист2!C$1:F$65536,4,0),"")</f>
        <v>35</v>
      </c>
      <c r="F1687" s="11">
        <v>43.66</v>
      </c>
      <c r="G1687" s="12">
        <v>7.0000000000000007E-2</v>
      </c>
    </row>
    <row r="1688" spans="1:7" s="2" customFormat="1" ht="30" x14ac:dyDescent="0.25">
      <c r="A1688" s="13">
        <f t="shared" si="26"/>
        <v>1581</v>
      </c>
      <c r="B1688" s="10">
        <v>1310420</v>
      </c>
      <c r="C1688" s="10" t="s">
        <v>304</v>
      </c>
      <c r="D1688" s="2" t="s">
        <v>1746</v>
      </c>
      <c r="E1688" s="10"/>
      <c r="F1688" s="11">
        <v>52.5</v>
      </c>
      <c r="G1688" s="12">
        <v>7.0000000000000007E-2</v>
      </c>
    </row>
    <row r="1689" spans="1:7" s="2" customFormat="1" ht="30" x14ac:dyDescent="0.25">
      <c r="A1689" s="13">
        <f t="shared" si="26"/>
        <v>1582</v>
      </c>
      <c r="B1689" s="10">
        <v>1310418</v>
      </c>
      <c r="C1689" s="10" t="s">
        <v>304</v>
      </c>
      <c r="D1689" s="2" t="s">
        <v>1747</v>
      </c>
      <c r="E1689" s="10">
        <f>IFERROR(VLOOKUP(B1689,[1]Лист2!C$1:F$65536,4,0),"")</f>
        <v>35</v>
      </c>
      <c r="F1689" s="11">
        <v>43.66</v>
      </c>
      <c r="G1689" s="12">
        <v>7.0000000000000007E-2</v>
      </c>
    </row>
    <row r="1690" spans="1:7" s="2" customFormat="1" ht="30" x14ac:dyDescent="0.25">
      <c r="A1690" s="13">
        <f t="shared" si="26"/>
        <v>1583</v>
      </c>
      <c r="B1690" s="10">
        <v>1310414</v>
      </c>
      <c r="C1690" s="10">
        <v>435493</v>
      </c>
      <c r="D1690" s="2" t="s">
        <v>1748</v>
      </c>
      <c r="E1690" s="10">
        <f>IFERROR(VLOOKUP(B1690,[1]Лист2!C$1:F$65536,4,0),"")</f>
        <v>45</v>
      </c>
      <c r="F1690" s="11">
        <v>54.18</v>
      </c>
      <c r="G1690" s="12">
        <v>7.0000000000000007E-2</v>
      </c>
    </row>
    <row r="1691" spans="1:7" s="2" customFormat="1" ht="30" x14ac:dyDescent="0.25">
      <c r="A1691" s="13">
        <f t="shared" si="26"/>
        <v>1584</v>
      </c>
      <c r="B1691" s="10">
        <v>1310405</v>
      </c>
      <c r="C1691" s="10">
        <v>435497</v>
      </c>
      <c r="D1691" s="2" t="s">
        <v>1749</v>
      </c>
      <c r="E1691" s="10">
        <f>IFERROR(VLOOKUP(B1691,[1]Лист2!C$1:F$65536,4,0),"")</f>
        <v>40</v>
      </c>
      <c r="F1691" s="11">
        <v>67.88</v>
      </c>
      <c r="G1691" s="12">
        <v>7.0000000000000007E-2</v>
      </c>
    </row>
    <row r="1692" spans="1:7" s="2" customFormat="1" ht="30" x14ac:dyDescent="0.25">
      <c r="A1692" s="13">
        <f t="shared" si="26"/>
        <v>1585</v>
      </c>
      <c r="B1692" s="10">
        <v>1310406</v>
      </c>
      <c r="C1692" s="10">
        <v>435498</v>
      </c>
      <c r="D1692" s="2" t="s">
        <v>1750</v>
      </c>
      <c r="E1692" s="10">
        <f>IFERROR(VLOOKUP(B1692,[1]Лист2!C$1:F$65536,4,0),"")</f>
        <v>25</v>
      </c>
      <c r="F1692" s="11">
        <v>91.62</v>
      </c>
      <c r="G1692" s="12">
        <v>7.0000000000000007E-2</v>
      </c>
    </row>
    <row r="1693" spans="1:7" s="2" customFormat="1" ht="30" x14ac:dyDescent="0.25">
      <c r="A1693" s="13">
        <f t="shared" si="26"/>
        <v>1586</v>
      </c>
      <c r="B1693" s="10">
        <v>1310411</v>
      </c>
      <c r="C1693" s="10">
        <v>435499</v>
      </c>
      <c r="D1693" s="2" t="s">
        <v>1751</v>
      </c>
      <c r="E1693" s="10">
        <f>IFERROR(VLOOKUP(B1693,[1]Лист2!C$1:F$65536,4,0),"")</f>
        <v>30</v>
      </c>
      <c r="F1693" s="11">
        <v>91.62</v>
      </c>
      <c r="G1693" s="12">
        <v>7.0000000000000007E-2</v>
      </c>
    </row>
    <row r="1694" spans="1:7" s="2" customFormat="1" ht="30" x14ac:dyDescent="0.25">
      <c r="A1694" s="13">
        <f t="shared" si="26"/>
        <v>1587</v>
      </c>
      <c r="B1694" s="10">
        <v>1310416</v>
      </c>
      <c r="C1694" s="10">
        <v>482944</v>
      </c>
      <c r="D1694" s="2" t="s">
        <v>1752</v>
      </c>
      <c r="E1694" s="10">
        <f>IFERROR(VLOOKUP(B1694,[1]Лист2!C$1:F$65536,4,0),"")</f>
        <v>70</v>
      </c>
      <c r="F1694" s="11">
        <v>37.71</v>
      </c>
      <c r="G1694" s="12">
        <v>7.0000000000000007E-2</v>
      </c>
    </row>
    <row r="1695" spans="1:7" s="2" customFormat="1" x14ac:dyDescent="0.25">
      <c r="A1695" s="13" t="str">
        <f t="shared" si="26"/>
        <v/>
      </c>
      <c r="B1695" s="10"/>
      <c r="C1695" s="10" t="s">
        <v>304</v>
      </c>
      <c r="D1695" s="2" t="s">
        <v>117</v>
      </c>
      <c r="E1695" s="10" t="str">
        <f>IFERROR(VLOOKUP(B1695,[1]Лист2!C$1:F$65536,4,0),"")</f>
        <v/>
      </c>
      <c r="F1695" s="11"/>
      <c r="G1695" s="12"/>
    </row>
    <row r="1696" spans="1:7" s="2" customFormat="1" ht="30" x14ac:dyDescent="0.25">
      <c r="A1696" s="13">
        <f t="shared" si="26"/>
        <v>1588</v>
      </c>
      <c r="B1696" s="10">
        <v>1310101</v>
      </c>
      <c r="C1696" s="10">
        <v>435362</v>
      </c>
      <c r="D1696" s="2" t="s">
        <v>1753</v>
      </c>
      <c r="E1696" s="10">
        <f>IFERROR(VLOOKUP(B1696,[1]Лист2!C$1:F$65536,4,0),"")</f>
        <v>100</v>
      </c>
      <c r="F1696" s="11">
        <v>9.23</v>
      </c>
      <c r="G1696" s="12">
        <v>7.0000000000000007E-2</v>
      </c>
    </row>
    <row r="1697" spans="1:7" s="2" customFormat="1" x14ac:dyDescent="0.25">
      <c r="A1697" s="13">
        <f t="shared" si="26"/>
        <v>1589</v>
      </c>
      <c r="B1697" s="10">
        <v>1310102</v>
      </c>
      <c r="C1697" s="10">
        <v>435363</v>
      </c>
      <c r="D1697" s="2" t="s">
        <v>1754</v>
      </c>
      <c r="E1697" s="10">
        <f>IFERROR(VLOOKUP(B1697,[1]Лист2!C$1:F$65536,4,0),"")</f>
        <v>125</v>
      </c>
      <c r="F1697" s="11">
        <v>10.32</v>
      </c>
      <c r="G1697" s="12">
        <v>7.0000000000000007E-2</v>
      </c>
    </row>
    <row r="1698" spans="1:7" s="2" customFormat="1" x14ac:dyDescent="0.25">
      <c r="A1698" s="13" t="str">
        <f t="shared" si="26"/>
        <v/>
      </c>
      <c r="B1698" s="10"/>
      <c r="C1698" s="10" t="s">
        <v>304</v>
      </c>
      <c r="D1698" s="2" t="s">
        <v>118</v>
      </c>
      <c r="E1698" s="10" t="str">
        <f>IFERROR(VLOOKUP(B1698,[1]Лист2!C$1:F$65536,4,0),"")</f>
        <v/>
      </c>
      <c r="F1698" s="11"/>
      <c r="G1698" s="12"/>
    </row>
    <row r="1699" spans="1:7" s="2" customFormat="1" x14ac:dyDescent="0.25">
      <c r="A1699" s="13" t="str">
        <f t="shared" si="26"/>
        <v/>
      </c>
      <c r="B1699" s="10"/>
      <c r="C1699" s="10" t="s">
        <v>304</v>
      </c>
      <c r="D1699" s="2" t="s">
        <v>119</v>
      </c>
      <c r="E1699" s="10" t="str">
        <f>IFERROR(VLOOKUP(B1699,[1]Лист2!C$1:F$65536,4,0),"")</f>
        <v/>
      </c>
      <c r="F1699" s="11"/>
      <c r="G1699" s="12"/>
    </row>
    <row r="1700" spans="1:7" s="2" customFormat="1" ht="30" x14ac:dyDescent="0.25">
      <c r="A1700" s="13">
        <f t="shared" si="26"/>
        <v>1590</v>
      </c>
      <c r="B1700" s="10">
        <v>1320119</v>
      </c>
      <c r="C1700" s="10" t="s">
        <v>304</v>
      </c>
      <c r="D1700" s="2" t="s">
        <v>2358</v>
      </c>
      <c r="E1700" s="10"/>
      <c r="F1700" s="11">
        <v>134.4</v>
      </c>
      <c r="G1700" s="12">
        <v>7.0000000000000007E-2</v>
      </c>
    </row>
    <row r="1701" spans="1:7" s="2" customFormat="1" ht="105" x14ac:dyDescent="0.25">
      <c r="A1701" s="13">
        <f t="shared" si="26"/>
        <v>1591</v>
      </c>
      <c r="B1701" s="10">
        <v>1320124</v>
      </c>
      <c r="C1701" s="10" t="s">
        <v>304</v>
      </c>
      <c r="D1701" s="2" t="s">
        <v>410</v>
      </c>
      <c r="E1701" s="10">
        <f>IFERROR(VLOOKUP(B1701,[1]Лист2!C$1:F$65536,4,0),"")</f>
        <v>1</v>
      </c>
      <c r="F1701" s="11">
        <v>151</v>
      </c>
      <c r="G1701" s="12">
        <v>7.0000000000000007E-2</v>
      </c>
    </row>
    <row r="1702" spans="1:7" s="2" customFormat="1" ht="120" x14ac:dyDescent="0.25">
      <c r="A1702" s="13">
        <f t="shared" si="26"/>
        <v>1592</v>
      </c>
      <c r="B1702" s="10">
        <v>1320102</v>
      </c>
      <c r="C1702" s="10">
        <v>185424</v>
      </c>
      <c r="D1702" s="2" t="s">
        <v>1755</v>
      </c>
      <c r="E1702" s="10">
        <f>IFERROR(VLOOKUP(B1702,[1]Лист2!C$1:F$65536,4,0),"")</f>
        <v>15</v>
      </c>
      <c r="F1702" s="11">
        <v>123.98</v>
      </c>
      <c r="G1702" s="12">
        <v>7.0000000000000007E-2</v>
      </c>
    </row>
    <row r="1703" spans="1:7" s="2" customFormat="1" ht="120" x14ac:dyDescent="0.25">
      <c r="A1703" s="13">
        <f t="shared" si="26"/>
        <v>1593</v>
      </c>
      <c r="B1703" s="10">
        <v>1320107</v>
      </c>
      <c r="C1703" s="10">
        <v>190040</v>
      </c>
      <c r="D1703" s="2" t="s">
        <v>1756</v>
      </c>
      <c r="E1703" s="10">
        <f>IFERROR(VLOOKUP(B1703,[1]Лист2!C$1:F$65536,4,0),"")</f>
        <v>15</v>
      </c>
      <c r="F1703" s="11">
        <v>200.04</v>
      </c>
      <c r="G1703" s="12">
        <v>7.0000000000000007E-2</v>
      </c>
    </row>
    <row r="1704" spans="1:7" s="2" customFormat="1" ht="105" x14ac:dyDescent="0.25">
      <c r="A1704" s="13">
        <f t="shared" si="26"/>
        <v>1594</v>
      </c>
      <c r="B1704" s="10">
        <v>1320103</v>
      </c>
      <c r="C1704" s="10">
        <v>185425</v>
      </c>
      <c r="D1704" s="2" t="s">
        <v>1757</v>
      </c>
      <c r="E1704" s="10">
        <f>IFERROR(VLOOKUP(B1704,[1]Лист2!C$1:F$65536,4,0),"")</f>
        <v>20</v>
      </c>
      <c r="F1704" s="11">
        <v>111.83</v>
      </c>
      <c r="G1704" s="12">
        <v>7.0000000000000007E-2</v>
      </c>
    </row>
    <row r="1705" spans="1:7" s="2" customFormat="1" ht="120" x14ac:dyDescent="0.25">
      <c r="A1705" s="13">
        <f t="shared" si="26"/>
        <v>1595</v>
      </c>
      <c r="B1705" s="10">
        <v>1320108</v>
      </c>
      <c r="C1705" s="10">
        <v>272721</v>
      </c>
      <c r="D1705" s="2" t="s">
        <v>1758</v>
      </c>
      <c r="E1705" s="10">
        <f>IFERROR(VLOOKUP(B1705,[1]Лист2!C$1:F$65536,4,0),"")</f>
        <v>20</v>
      </c>
      <c r="F1705" s="11">
        <v>279.8</v>
      </c>
      <c r="G1705" s="12">
        <v>7.0000000000000007E-2</v>
      </c>
    </row>
    <row r="1706" spans="1:7" s="2" customFormat="1" ht="120" x14ac:dyDescent="0.25">
      <c r="A1706" s="13">
        <f t="shared" si="26"/>
        <v>1596</v>
      </c>
      <c r="B1706" s="10">
        <v>1320109</v>
      </c>
      <c r="C1706" s="10">
        <v>272722</v>
      </c>
      <c r="D1706" s="2" t="s">
        <v>1759</v>
      </c>
      <c r="E1706" s="10">
        <f>IFERROR(VLOOKUP(B1706,[1]Лист2!C$1:F$65536,4,0),"")</f>
        <v>5</v>
      </c>
      <c r="F1706" s="11">
        <v>254.49</v>
      </c>
      <c r="G1706" s="12">
        <v>7.0000000000000007E-2</v>
      </c>
    </row>
    <row r="1707" spans="1:7" s="2" customFormat="1" ht="75" x14ac:dyDescent="0.25">
      <c r="A1707" s="13">
        <f t="shared" si="26"/>
        <v>1597</v>
      </c>
      <c r="B1707" s="10">
        <v>1320110</v>
      </c>
      <c r="C1707" s="10">
        <v>382531</v>
      </c>
      <c r="D1707" s="2" t="s">
        <v>1760</v>
      </c>
      <c r="E1707" s="10">
        <f>IFERROR(VLOOKUP(B1707,[1]Лист2!C$1:F$65536,4,0),"")</f>
        <v>35</v>
      </c>
      <c r="F1707" s="11">
        <v>111.32</v>
      </c>
      <c r="G1707" s="12">
        <v>7.0000000000000007E-2</v>
      </c>
    </row>
    <row r="1708" spans="1:7" s="2" customFormat="1" ht="120" x14ac:dyDescent="0.25">
      <c r="A1708" s="13">
        <f t="shared" si="26"/>
        <v>1598</v>
      </c>
      <c r="B1708" s="10">
        <v>1320101</v>
      </c>
      <c r="C1708" s="10">
        <v>185426</v>
      </c>
      <c r="D1708" s="2" t="s">
        <v>1761</v>
      </c>
      <c r="E1708" s="10">
        <f>IFERROR(VLOOKUP(B1708,[1]Лист2!C$1:F$65536,4,0),"")</f>
        <v>18</v>
      </c>
      <c r="F1708" s="11">
        <v>114.26</v>
      </c>
      <c r="G1708" s="12">
        <v>7.0000000000000007E-2</v>
      </c>
    </row>
    <row r="1709" spans="1:7" s="2" customFormat="1" ht="120" x14ac:dyDescent="0.25">
      <c r="A1709" s="13">
        <f t="shared" si="26"/>
        <v>1599</v>
      </c>
      <c r="B1709" s="10">
        <v>1320113</v>
      </c>
      <c r="C1709" s="10">
        <v>482027</v>
      </c>
      <c r="D1709" s="2" t="s">
        <v>1762</v>
      </c>
      <c r="E1709" s="10">
        <f>IFERROR(VLOOKUP(B1709,[1]Лист2!C$1:F$65536,4,0),"")</f>
        <v>20</v>
      </c>
      <c r="F1709" s="11">
        <v>94.27</v>
      </c>
      <c r="G1709" s="12">
        <v>7.0000000000000007E-2</v>
      </c>
    </row>
    <row r="1710" spans="1:7" s="2" customFormat="1" ht="135" x14ac:dyDescent="0.25">
      <c r="A1710" s="13">
        <f t="shared" si="26"/>
        <v>1600</v>
      </c>
      <c r="B1710" s="10">
        <v>1320114</v>
      </c>
      <c r="C1710" s="10">
        <v>482029</v>
      </c>
      <c r="D1710" s="2" t="s">
        <v>1763</v>
      </c>
      <c r="E1710" s="10">
        <f>IFERROR(VLOOKUP(B1710,[1]Лист2!C$1:F$65536,4,0),"")</f>
        <v>20</v>
      </c>
      <c r="F1710" s="11">
        <v>337.37</v>
      </c>
      <c r="G1710" s="12">
        <v>7.0000000000000007E-2</v>
      </c>
    </row>
    <row r="1711" spans="1:7" s="2" customFormat="1" ht="105" x14ac:dyDescent="0.25">
      <c r="A1711" s="13">
        <f t="shared" si="26"/>
        <v>1601</v>
      </c>
      <c r="B1711" s="10">
        <v>1320115</v>
      </c>
      <c r="C1711" s="10">
        <v>482031</v>
      </c>
      <c r="D1711" s="2" t="s">
        <v>1764</v>
      </c>
      <c r="E1711" s="10">
        <f>IFERROR(VLOOKUP(B1711,[1]Лист2!C$1:F$65536,4,0),"")</f>
        <v>20</v>
      </c>
      <c r="F1711" s="11">
        <v>99.23</v>
      </c>
      <c r="G1711" s="12">
        <v>7.0000000000000007E-2</v>
      </c>
    </row>
    <row r="1712" spans="1:7" s="2" customFormat="1" ht="120" x14ac:dyDescent="0.25">
      <c r="A1712" s="13">
        <f t="shared" si="26"/>
        <v>1602</v>
      </c>
      <c r="B1712" s="10">
        <v>1320116</v>
      </c>
      <c r="C1712" s="10" t="s">
        <v>304</v>
      </c>
      <c r="D1712" s="2" t="s">
        <v>1765</v>
      </c>
      <c r="E1712" s="10">
        <f>IFERROR(VLOOKUP(B1712,[1]Лист2!C$1:F$65536,4,0),"")</f>
        <v>1</v>
      </c>
      <c r="F1712" s="11">
        <v>348.29</v>
      </c>
      <c r="G1712" s="12">
        <v>7.0000000000000007E-2</v>
      </c>
    </row>
    <row r="1713" spans="1:7" s="2" customFormat="1" ht="90" x14ac:dyDescent="0.25">
      <c r="A1713" s="13">
        <f t="shared" si="26"/>
        <v>1603</v>
      </c>
      <c r="B1713" s="10">
        <v>1320117</v>
      </c>
      <c r="C1713" s="10" t="s">
        <v>304</v>
      </c>
      <c r="D1713" s="2" t="s">
        <v>1766</v>
      </c>
      <c r="E1713" s="10">
        <f>IFERROR(VLOOKUP(B1713,[1]Лист2!C$1:F$65536,4,0),"")</f>
        <v>25</v>
      </c>
      <c r="F1713" s="11">
        <v>106.18</v>
      </c>
      <c r="G1713" s="12">
        <v>7.0000000000000007E-2</v>
      </c>
    </row>
    <row r="1714" spans="1:7" s="2" customFormat="1" ht="30" x14ac:dyDescent="0.25">
      <c r="A1714" s="13">
        <f t="shared" si="26"/>
        <v>1604</v>
      </c>
      <c r="B1714" s="10">
        <v>1320118</v>
      </c>
      <c r="C1714" s="10" t="s">
        <v>304</v>
      </c>
      <c r="D1714" s="2" t="s">
        <v>2359</v>
      </c>
      <c r="E1714" s="10">
        <f>IFERROR(VLOOKUP(B1714,[1]Лист2!C$1:F$65536,4,0),"")</f>
        <v>20</v>
      </c>
      <c r="F1714" s="11">
        <v>330.75</v>
      </c>
      <c r="G1714" s="12">
        <v>7.0000000000000007E-2</v>
      </c>
    </row>
    <row r="1715" spans="1:7" s="2" customFormat="1" ht="105" x14ac:dyDescent="0.25">
      <c r="A1715" s="13">
        <f t="shared" si="26"/>
        <v>1605</v>
      </c>
      <c r="B1715" s="10">
        <v>1320120</v>
      </c>
      <c r="C1715" s="10" t="s">
        <v>304</v>
      </c>
      <c r="D1715" s="2" t="s">
        <v>1767</v>
      </c>
      <c r="E1715" s="10"/>
      <c r="F1715" s="11">
        <v>125.5</v>
      </c>
      <c r="G1715" s="12">
        <v>7.0000000000000007E-2</v>
      </c>
    </row>
    <row r="1716" spans="1:7" s="2" customFormat="1" ht="105" x14ac:dyDescent="0.25">
      <c r="A1716" s="13">
        <f t="shared" si="26"/>
        <v>1606</v>
      </c>
      <c r="B1716" s="10">
        <v>1320121</v>
      </c>
      <c r="C1716" s="10" t="s">
        <v>304</v>
      </c>
      <c r="D1716" s="2" t="s">
        <v>1768</v>
      </c>
      <c r="E1716" s="10"/>
      <c r="F1716" s="11">
        <v>150</v>
      </c>
      <c r="G1716" s="12">
        <v>7.0000000000000007E-2</v>
      </c>
    </row>
    <row r="1717" spans="1:7" s="2" customFormat="1" ht="105" x14ac:dyDescent="0.25">
      <c r="A1717" s="13">
        <f t="shared" si="26"/>
        <v>1607</v>
      </c>
      <c r="B1717" s="10">
        <v>1320122</v>
      </c>
      <c r="C1717" s="10" t="s">
        <v>304</v>
      </c>
      <c r="D1717" s="2" t="s">
        <v>411</v>
      </c>
      <c r="E1717" s="10">
        <f>IFERROR(VLOOKUP(B1717,[1]Лист2!C$1:F$65536,4,0),"")</f>
        <v>20</v>
      </c>
      <c r="F1717" s="11">
        <v>130</v>
      </c>
      <c r="G1717" s="12">
        <v>7.0000000000000007E-2</v>
      </c>
    </row>
    <row r="1718" spans="1:7" s="2" customFormat="1" ht="105" x14ac:dyDescent="0.25">
      <c r="A1718" s="13">
        <f t="shared" si="26"/>
        <v>1608</v>
      </c>
      <c r="B1718" s="10">
        <v>1320123</v>
      </c>
      <c r="C1718" s="10" t="s">
        <v>304</v>
      </c>
      <c r="D1718" s="2" t="s">
        <v>412</v>
      </c>
      <c r="E1718" s="10">
        <f>IFERROR(VLOOKUP(B1718,[1]Лист2!C$1:F$65536,4,0),"")</f>
        <v>20</v>
      </c>
      <c r="F1718" s="11">
        <v>125</v>
      </c>
      <c r="G1718" s="12">
        <v>7.0000000000000007E-2</v>
      </c>
    </row>
    <row r="1719" spans="1:7" s="2" customFormat="1" ht="120" x14ac:dyDescent="0.25">
      <c r="A1719" s="13">
        <f t="shared" si="26"/>
        <v>1609</v>
      </c>
      <c r="B1719" s="10">
        <v>1320125</v>
      </c>
      <c r="C1719" s="10" t="s">
        <v>304</v>
      </c>
      <c r="D1719" s="2" t="s">
        <v>413</v>
      </c>
      <c r="E1719" s="10"/>
      <c r="F1719" s="11">
        <v>123</v>
      </c>
      <c r="G1719" s="12">
        <v>7.0000000000000007E-2</v>
      </c>
    </row>
    <row r="1720" spans="1:7" s="2" customFormat="1" ht="90" x14ac:dyDescent="0.25">
      <c r="A1720" s="13">
        <f t="shared" si="26"/>
        <v>1610</v>
      </c>
      <c r="B1720" s="10">
        <v>1320111</v>
      </c>
      <c r="C1720" s="10">
        <v>404013</v>
      </c>
      <c r="D1720" s="2" t="s">
        <v>1769</v>
      </c>
      <c r="E1720" s="10"/>
      <c r="F1720" s="11">
        <v>114.87</v>
      </c>
      <c r="G1720" s="12">
        <v>7.0000000000000007E-2</v>
      </c>
    </row>
    <row r="1721" spans="1:7" s="2" customFormat="1" ht="135" x14ac:dyDescent="0.25">
      <c r="A1721" s="13">
        <f t="shared" si="26"/>
        <v>1611</v>
      </c>
      <c r="B1721" s="10">
        <v>1320112</v>
      </c>
      <c r="C1721" s="10">
        <v>482035</v>
      </c>
      <c r="D1721" s="2" t="s">
        <v>1770</v>
      </c>
      <c r="E1721" s="10">
        <f>IFERROR(VLOOKUP(B1721,[1]Лист2!C$1:F$65536,4,0),"")</f>
        <v>6</v>
      </c>
      <c r="F1721" s="11">
        <v>330.42</v>
      </c>
      <c r="G1721" s="12">
        <v>7.0000000000000007E-2</v>
      </c>
    </row>
    <row r="1722" spans="1:7" s="2" customFormat="1" x14ac:dyDescent="0.25">
      <c r="A1722" s="13" t="str">
        <f t="shared" si="26"/>
        <v/>
      </c>
      <c r="B1722" s="10"/>
      <c r="C1722" s="10" t="s">
        <v>304</v>
      </c>
      <c r="D1722" s="2" t="s">
        <v>120</v>
      </c>
      <c r="E1722" s="10" t="str">
        <f>IFERROR(VLOOKUP(B1722,[1]Лист2!C$1:F$65536,4,0),"")</f>
        <v/>
      </c>
      <c r="F1722" s="11"/>
      <c r="G1722" s="12"/>
    </row>
    <row r="1723" spans="1:7" s="2" customFormat="1" ht="120" x14ac:dyDescent="0.25">
      <c r="A1723" s="13">
        <f t="shared" si="26"/>
        <v>1612</v>
      </c>
      <c r="B1723" s="10">
        <v>1320207</v>
      </c>
      <c r="C1723" s="10">
        <v>481008</v>
      </c>
      <c r="D1723" s="2" t="s">
        <v>1771</v>
      </c>
      <c r="E1723" s="10">
        <f>IFERROR(VLOOKUP(B1723,[1]Лист2!C$1:F$65536,4,0),"")</f>
        <v>10</v>
      </c>
      <c r="F1723" s="11">
        <v>195.11</v>
      </c>
      <c r="G1723" s="12">
        <v>7.0000000000000007E-2</v>
      </c>
    </row>
    <row r="1724" spans="1:7" s="2" customFormat="1" ht="165" x14ac:dyDescent="0.25">
      <c r="A1724" s="13">
        <f t="shared" si="26"/>
        <v>1613</v>
      </c>
      <c r="B1724" s="10">
        <v>1320201</v>
      </c>
      <c r="C1724" s="10">
        <v>398058</v>
      </c>
      <c r="D1724" s="2" t="s">
        <v>1772</v>
      </c>
      <c r="E1724" s="10">
        <f>IFERROR(VLOOKUP(B1724,[1]Лист2!C$1:F$65536,4,0),"")</f>
        <v>15</v>
      </c>
      <c r="F1724" s="11">
        <v>146.78</v>
      </c>
      <c r="G1724" s="12">
        <v>7.0000000000000007E-2</v>
      </c>
    </row>
    <row r="1725" spans="1:7" s="2" customFormat="1" ht="165" x14ac:dyDescent="0.25">
      <c r="A1725" s="13">
        <f t="shared" si="26"/>
        <v>1614</v>
      </c>
      <c r="B1725" s="10">
        <v>1320205</v>
      </c>
      <c r="C1725" s="10">
        <v>398060</v>
      </c>
      <c r="D1725" s="2" t="s">
        <v>1773</v>
      </c>
      <c r="E1725" s="10">
        <f>IFERROR(VLOOKUP(B1725,[1]Лист2!C$1:F$65536,4,0),"")</f>
        <v>15</v>
      </c>
      <c r="F1725" s="11">
        <v>237.54</v>
      </c>
      <c r="G1725" s="12">
        <v>7.0000000000000007E-2</v>
      </c>
    </row>
    <row r="1726" spans="1:7" s="2" customFormat="1" ht="150" x14ac:dyDescent="0.25">
      <c r="A1726" s="13">
        <f t="shared" si="26"/>
        <v>1615</v>
      </c>
      <c r="B1726" s="10">
        <v>1320214</v>
      </c>
      <c r="C1726" s="10" t="s">
        <v>304</v>
      </c>
      <c r="D1726" s="2" t="s">
        <v>487</v>
      </c>
      <c r="E1726" s="10">
        <f>IFERROR(VLOOKUP(B1726,[1]Лист2!C$1:F$65536,4,0),"")</f>
        <v>18</v>
      </c>
      <c r="F1726" s="11">
        <v>194</v>
      </c>
      <c r="G1726" s="12">
        <v>7.0000000000000007E-2</v>
      </c>
    </row>
    <row r="1727" spans="1:7" s="2" customFormat="1" ht="90" x14ac:dyDescent="0.25">
      <c r="A1727" s="13">
        <f t="shared" si="26"/>
        <v>1616</v>
      </c>
      <c r="B1727" s="10">
        <v>1320215</v>
      </c>
      <c r="C1727" s="10" t="s">
        <v>304</v>
      </c>
      <c r="D1727" s="2" t="s">
        <v>1858</v>
      </c>
      <c r="E1727" s="10"/>
      <c r="F1727" s="11">
        <v>110</v>
      </c>
      <c r="G1727" s="12">
        <v>7.0000000000000007E-2</v>
      </c>
    </row>
    <row r="1728" spans="1:7" s="2" customFormat="1" ht="120" x14ac:dyDescent="0.25">
      <c r="A1728" s="13">
        <f t="shared" si="26"/>
        <v>1617</v>
      </c>
      <c r="B1728" s="10">
        <v>1320202</v>
      </c>
      <c r="C1728" s="10">
        <v>190039</v>
      </c>
      <c r="D1728" s="2" t="s">
        <v>1774</v>
      </c>
      <c r="E1728" s="10">
        <f>IFERROR(VLOOKUP(B1728,[1]Лист2!C$1:F$65536,4,0),"")</f>
        <v>15</v>
      </c>
      <c r="F1728" s="11">
        <v>114.87</v>
      </c>
      <c r="G1728" s="12">
        <v>7.0000000000000007E-2</v>
      </c>
    </row>
    <row r="1729" spans="1:7" s="2" customFormat="1" ht="90" x14ac:dyDescent="0.25">
      <c r="A1729" s="13">
        <f t="shared" si="26"/>
        <v>1618</v>
      </c>
      <c r="B1729" s="10">
        <v>1320217</v>
      </c>
      <c r="C1729" s="10" t="s">
        <v>304</v>
      </c>
      <c r="D1729" s="2" t="s">
        <v>2360</v>
      </c>
      <c r="E1729" s="10">
        <f>IFERROR(VLOOKUP(B1729,[1]Лист2!C$1:F$65536,4,0),"")</f>
        <v>20</v>
      </c>
      <c r="F1729" s="11">
        <v>136.15</v>
      </c>
      <c r="G1729" s="12">
        <v>7.0000000000000007E-2</v>
      </c>
    </row>
    <row r="1730" spans="1:7" s="2" customFormat="1" ht="90" x14ac:dyDescent="0.25">
      <c r="A1730" s="13">
        <f t="shared" si="26"/>
        <v>1619</v>
      </c>
      <c r="B1730" s="10">
        <v>1320218</v>
      </c>
      <c r="C1730" s="10" t="s">
        <v>304</v>
      </c>
      <c r="D1730" s="2" t="s">
        <v>2361</v>
      </c>
      <c r="E1730" s="10">
        <f>IFERROR(VLOOKUP(B1730,[1]Лист2!C$1:F$65536,4,0),"")</f>
        <v>25</v>
      </c>
      <c r="F1730" s="11">
        <v>132</v>
      </c>
      <c r="G1730" s="12">
        <v>7.0000000000000007E-2</v>
      </c>
    </row>
    <row r="1731" spans="1:7" s="2" customFormat="1" ht="120" x14ac:dyDescent="0.25">
      <c r="A1731" s="13">
        <f t="shared" si="26"/>
        <v>1620</v>
      </c>
      <c r="B1731" s="10">
        <v>1320206</v>
      </c>
      <c r="C1731" s="10">
        <v>382534</v>
      </c>
      <c r="D1731" s="2" t="s">
        <v>1775</v>
      </c>
      <c r="E1731" s="10">
        <f>IFERROR(VLOOKUP(B1731,[1]Лист2!C$1:F$65536,4,0),"")</f>
        <v>4</v>
      </c>
      <c r="F1731" s="11">
        <v>178.69</v>
      </c>
      <c r="G1731" s="12">
        <v>7.0000000000000007E-2</v>
      </c>
    </row>
    <row r="1732" spans="1:7" s="2" customFormat="1" ht="150" x14ac:dyDescent="0.25">
      <c r="A1732" s="13">
        <f t="shared" si="26"/>
        <v>1621</v>
      </c>
      <c r="B1732" s="10">
        <v>1320208</v>
      </c>
      <c r="C1732" s="10">
        <v>481011</v>
      </c>
      <c r="D1732" s="2" t="s">
        <v>1776</v>
      </c>
      <c r="E1732" s="10">
        <f>IFERROR(VLOOKUP(B1732,[1]Лист2!C$1:F$65536,4,0),"")</f>
        <v>4</v>
      </c>
      <c r="F1732" s="11">
        <v>125.02</v>
      </c>
      <c r="G1732" s="12">
        <v>7.0000000000000007E-2</v>
      </c>
    </row>
    <row r="1733" spans="1:7" s="2" customFormat="1" ht="105" x14ac:dyDescent="0.25">
      <c r="A1733" s="13">
        <f t="shared" si="26"/>
        <v>1622</v>
      </c>
      <c r="B1733" s="10">
        <v>1320209</v>
      </c>
      <c r="C1733" s="10" t="s">
        <v>304</v>
      </c>
      <c r="D1733" s="2" t="s">
        <v>1777</v>
      </c>
      <c r="E1733" s="10"/>
      <c r="F1733" s="11">
        <v>94.27</v>
      </c>
      <c r="G1733" s="12">
        <v>7.0000000000000007E-2</v>
      </c>
    </row>
    <row r="1734" spans="1:7" s="2" customFormat="1" ht="90" x14ac:dyDescent="0.25">
      <c r="A1734" s="13">
        <f t="shared" si="26"/>
        <v>1623</v>
      </c>
      <c r="B1734" s="10">
        <v>1320210</v>
      </c>
      <c r="C1734" s="10" t="s">
        <v>304</v>
      </c>
      <c r="D1734" s="2" t="s">
        <v>1778</v>
      </c>
      <c r="E1734" s="10">
        <f>IFERROR(VLOOKUP(B1734,[1]Лист2!C$1:F$65536,4,0),"")</f>
        <v>12</v>
      </c>
      <c r="F1734" s="11">
        <v>136.93</v>
      </c>
      <c r="G1734" s="12">
        <v>7.0000000000000007E-2</v>
      </c>
    </row>
    <row r="1735" spans="1:7" s="2" customFormat="1" ht="105" x14ac:dyDescent="0.25">
      <c r="A1735" s="13">
        <f t="shared" si="26"/>
        <v>1624</v>
      </c>
      <c r="B1735" s="10">
        <v>1320211</v>
      </c>
      <c r="C1735" s="10" t="s">
        <v>304</v>
      </c>
      <c r="D1735" s="2" t="s">
        <v>1779</v>
      </c>
      <c r="E1735" s="10">
        <f>IFERROR(VLOOKUP(B1735,[1]Лист2!C$1:F$65536,4,0),"")</f>
        <v>18</v>
      </c>
      <c r="F1735" s="11">
        <v>224.25</v>
      </c>
      <c r="G1735" s="12">
        <v>7.0000000000000007E-2</v>
      </c>
    </row>
    <row r="1736" spans="1:7" s="2" customFormat="1" ht="90" x14ac:dyDescent="0.25">
      <c r="A1736" s="13">
        <f t="shared" si="26"/>
        <v>1625</v>
      </c>
      <c r="B1736" s="10">
        <v>1320212</v>
      </c>
      <c r="C1736" s="10" t="s">
        <v>304</v>
      </c>
      <c r="D1736" s="2" t="s">
        <v>1780</v>
      </c>
      <c r="E1736" s="10">
        <f>IFERROR(VLOOKUP(B1736,[1]Лист2!C$1:F$65536,4,0),"")</f>
        <v>20</v>
      </c>
      <c r="F1736" s="11">
        <v>98.7</v>
      </c>
      <c r="G1736" s="12">
        <v>7.0000000000000007E-2</v>
      </c>
    </row>
    <row r="1737" spans="1:7" s="2" customFormat="1" x14ac:dyDescent="0.25">
      <c r="A1737" s="13" t="str">
        <f t="shared" si="26"/>
        <v/>
      </c>
      <c r="B1737" s="10"/>
      <c r="C1737" s="10" t="s">
        <v>304</v>
      </c>
      <c r="D1737" s="2" t="s">
        <v>121</v>
      </c>
      <c r="E1737" s="10" t="str">
        <f>IFERROR(VLOOKUP(B1737,[1]Лист2!C$1:F$65536,4,0),"")</f>
        <v/>
      </c>
      <c r="F1737" s="11"/>
      <c r="G1737" s="12"/>
    </row>
    <row r="1738" spans="1:7" s="2" customFormat="1" x14ac:dyDescent="0.25">
      <c r="A1738" s="13" t="str">
        <f t="shared" si="26"/>
        <v/>
      </c>
      <c r="B1738" s="10"/>
      <c r="C1738" s="10" t="s">
        <v>304</v>
      </c>
      <c r="D1738" s="2" t="s">
        <v>122</v>
      </c>
      <c r="E1738" s="10" t="str">
        <f>IFERROR(VLOOKUP(B1738,[1]Лист2!C$1:F$65536,4,0),"")</f>
        <v/>
      </c>
      <c r="F1738" s="11"/>
      <c r="G1738" s="12"/>
    </row>
    <row r="1739" spans="1:7" s="2" customFormat="1" x14ac:dyDescent="0.25">
      <c r="A1739" s="13">
        <f t="shared" si="26"/>
        <v>1626</v>
      </c>
      <c r="B1739" s="10">
        <v>1410010</v>
      </c>
      <c r="C1739" s="10" t="s">
        <v>304</v>
      </c>
      <c r="D1739" s="2" t="s">
        <v>1781</v>
      </c>
      <c r="E1739" s="10">
        <f>IFERROR(VLOOKUP(B1739,[1]Лист2!C$1:F$65536,4,0),"")</f>
        <v>85</v>
      </c>
      <c r="F1739" s="11">
        <v>7.5</v>
      </c>
      <c r="G1739" s="12">
        <v>7.0000000000000007E-2</v>
      </c>
    </row>
    <row r="1740" spans="1:7" s="2" customFormat="1" x14ac:dyDescent="0.25">
      <c r="A1740" s="13">
        <f t="shared" si="26"/>
        <v>1627</v>
      </c>
      <c r="B1740" s="10">
        <v>1410011</v>
      </c>
      <c r="C1740" s="10" t="s">
        <v>304</v>
      </c>
      <c r="D1740" s="2" t="s">
        <v>2362</v>
      </c>
      <c r="E1740" s="10">
        <f>IFERROR(VLOOKUP(B1740,[1]Лист2!C$1:F$65536,4,0),"")</f>
        <v>100</v>
      </c>
      <c r="F1740" s="11">
        <v>13</v>
      </c>
      <c r="G1740" s="12">
        <v>7.0000000000000007E-2</v>
      </c>
    </row>
    <row r="1741" spans="1:7" s="2" customFormat="1" ht="30" x14ac:dyDescent="0.25">
      <c r="A1741" s="13">
        <f t="shared" ref="A1741:A1804" si="27">IF(B1741&gt;1,IF(B1740&gt;1,A1740+1,IF(B1739&gt;1,A1739+1,IF(B1738&gt;1,A1738+1,A1737+1))),"")</f>
        <v>1628</v>
      </c>
      <c r="B1741" s="10">
        <v>1410004</v>
      </c>
      <c r="C1741" s="10">
        <v>435806</v>
      </c>
      <c r="D1741" s="2" t="s">
        <v>1782</v>
      </c>
      <c r="E1741" s="10">
        <f>IFERROR(VLOOKUP(B1741,[1]Лист2!C$1:F$65536,4,0),"")</f>
        <v>70</v>
      </c>
      <c r="F1741" s="11">
        <v>17.34</v>
      </c>
      <c r="G1741" s="12">
        <v>7.0000000000000007E-2</v>
      </c>
    </row>
    <row r="1742" spans="1:7" s="2" customFormat="1" ht="30" x14ac:dyDescent="0.25">
      <c r="A1742" s="13">
        <f t="shared" si="27"/>
        <v>1629</v>
      </c>
      <c r="B1742" s="10">
        <v>3510003</v>
      </c>
      <c r="C1742" s="10">
        <v>482596</v>
      </c>
      <c r="D1742" s="2" t="s">
        <v>1783</v>
      </c>
      <c r="E1742" s="10">
        <f>IFERROR(VLOOKUP(B1742,[1]Лист2!C$1:F$65536,4,0),"")</f>
        <v>4</v>
      </c>
      <c r="F1742" s="11">
        <v>158.63</v>
      </c>
      <c r="G1742" s="12">
        <v>7.0000000000000007E-2</v>
      </c>
    </row>
    <row r="1743" spans="1:7" s="2" customFormat="1" ht="30" x14ac:dyDescent="0.25">
      <c r="A1743" s="13">
        <f t="shared" si="27"/>
        <v>1630</v>
      </c>
      <c r="B1743" s="10">
        <v>1410001</v>
      </c>
      <c r="C1743" s="10">
        <v>272724</v>
      </c>
      <c r="D1743" s="2" t="s">
        <v>1784</v>
      </c>
      <c r="E1743" s="10">
        <f>IFERROR(VLOOKUP(B1743,[1]Лист2!C$1:F$65536,4,0),"")</f>
        <v>8</v>
      </c>
      <c r="F1743" s="11">
        <v>72.75</v>
      </c>
      <c r="G1743" s="12">
        <v>7.0000000000000007E-2</v>
      </c>
    </row>
    <row r="1744" spans="1:7" s="2" customFormat="1" ht="30" x14ac:dyDescent="0.25">
      <c r="A1744" s="13">
        <f t="shared" si="27"/>
        <v>1631</v>
      </c>
      <c r="B1744" s="10">
        <v>1410003</v>
      </c>
      <c r="C1744" s="10">
        <v>272725</v>
      </c>
      <c r="D1744" s="2" t="s">
        <v>1785</v>
      </c>
      <c r="E1744" s="10">
        <f>IFERROR(VLOOKUP(B1744,[1]Лист2!C$1:F$65536,4,0),"")</f>
        <v>130</v>
      </c>
      <c r="F1744" s="11">
        <v>20.38</v>
      </c>
      <c r="G1744" s="12">
        <v>7.0000000000000007E-2</v>
      </c>
    </row>
    <row r="1745" spans="1:7" s="2" customFormat="1" ht="30" x14ac:dyDescent="0.25">
      <c r="A1745" s="13">
        <f t="shared" si="27"/>
        <v>1632</v>
      </c>
      <c r="B1745" s="10">
        <v>1410006</v>
      </c>
      <c r="C1745" s="10">
        <v>482712</v>
      </c>
      <c r="D1745" s="2" t="s">
        <v>1786</v>
      </c>
      <c r="E1745" s="10">
        <f>IFERROR(VLOOKUP(B1745,[1]Лист2!C$1:F$65536,4,0),"")</f>
        <v>50</v>
      </c>
      <c r="F1745" s="11">
        <v>40.72</v>
      </c>
      <c r="G1745" s="12">
        <v>7.0000000000000007E-2</v>
      </c>
    </row>
    <row r="1746" spans="1:7" s="2" customFormat="1" ht="30" x14ac:dyDescent="0.25">
      <c r="A1746" s="13">
        <f t="shared" si="27"/>
        <v>1633</v>
      </c>
      <c r="B1746" s="10">
        <v>1410008</v>
      </c>
      <c r="C1746" s="10">
        <v>482715</v>
      </c>
      <c r="D1746" s="2" t="s">
        <v>1787</v>
      </c>
      <c r="E1746" s="10">
        <f>IFERROR(VLOOKUP(B1746,[1]Лист2!C$1:F$65536,4,0),"")</f>
        <v>30</v>
      </c>
      <c r="F1746" s="11">
        <v>29.1</v>
      </c>
      <c r="G1746" s="12">
        <v>7.0000000000000007E-2</v>
      </c>
    </row>
    <row r="1747" spans="1:7" s="2" customFormat="1" ht="30" x14ac:dyDescent="0.25">
      <c r="A1747" s="13">
        <f t="shared" si="27"/>
        <v>1634</v>
      </c>
      <c r="B1747" s="10">
        <v>1410009</v>
      </c>
      <c r="C1747" s="10">
        <v>380902</v>
      </c>
      <c r="D1747" s="2" t="s">
        <v>1788</v>
      </c>
      <c r="E1747" s="10">
        <f>IFERROR(VLOOKUP(B1747,[1]Лист2!C$1:F$65536,4,0),"")</f>
        <v>25</v>
      </c>
      <c r="F1747" s="11">
        <v>31.99</v>
      </c>
      <c r="G1747" s="12">
        <v>7.0000000000000007E-2</v>
      </c>
    </row>
    <row r="1748" spans="1:7" s="2" customFormat="1" x14ac:dyDescent="0.25">
      <c r="A1748" s="13">
        <f t="shared" si="27"/>
        <v>1635</v>
      </c>
      <c r="B1748" s="10">
        <v>1410007</v>
      </c>
      <c r="C1748" s="10" t="s">
        <v>304</v>
      </c>
      <c r="D1748" s="2" t="s">
        <v>2363</v>
      </c>
      <c r="E1748" s="10">
        <f>IFERROR(VLOOKUP(B1748,[1]Лист2!C$1:F$65536,4,0),"")</f>
        <v>150</v>
      </c>
      <c r="F1748" s="11">
        <v>4.1500000000000004</v>
      </c>
      <c r="G1748" s="12">
        <v>7.0000000000000007E-2</v>
      </c>
    </row>
    <row r="1749" spans="1:7" s="2" customFormat="1" ht="30" x14ac:dyDescent="0.25">
      <c r="A1749" s="13">
        <f t="shared" si="27"/>
        <v>1636</v>
      </c>
      <c r="B1749" s="10">
        <v>1410002</v>
      </c>
      <c r="C1749" s="10">
        <v>435453</v>
      </c>
      <c r="D1749" s="2" t="s">
        <v>1789</v>
      </c>
      <c r="E1749" s="10">
        <f>IFERROR(VLOOKUP(B1749,[1]Лист2!C$1:F$65536,4,0),"")</f>
        <v>60</v>
      </c>
      <c r="F1749" s="11">
        <v>4.38</v>
      </c>
      <c r="G1749" s="12">
        <v>7.0000000000000007E-2</v>
      </c>
    </row>
    <row r="1750" spans="1:7" s="2" customFormat="1" x14ac:dyDescent="0.25">
      <c r="A1750" s="13">
        <f t="shared" si="27"/>
        <v>1637</v>
      </c>
      <c r="B1750" s="10">
        <v>1410005</v>
      </c>
      <c r="C1750" s="10">
        <v>382542</v>
      </c>
      <c r="D1750" s="2" t="s">
        <v>1790</v>
      </c>
      <c r="E1750" s="10">
        <f>IFERROR(VLOOKUP(B1750,[1]Лист2!C$1:F$65536,4,0),"")</f>
        <v>25</v>
      </c>
      <c r="F1750" s="11">
        <v>26.74</v>
      </c>
      <c r="G1750" s="12">
        <v>7.0000000000000007E-2</v>
      </c>
    </row>
    <row r="1751" spans="1:7" s="2" customFormat="1" x14ac:dyDescent="0.25">
      <c r="A1751" s="13" t="str">
        <f t="shared" si="27"/>
        <v/>
      </c>
      <c r="B1751" s="10"/>
      <c r="C1751" s="10" t="s">
        <v>304</v>
      </c>
      <c r="D1751" s="2" t="s">
        <v>123</v>
      </c>
      <c r="E1751" s="10" t="str">
        <f>IFERROR(VLOOKUP(B1751,[1]Лист2!C$1:F$65536,4,0),"")</f>
        <v/>
      </c>
      <c r="F1751" s="11"/>
      <c r="G1751" s="12"/>
    </row>
    <row r="1752" spans="1:7" s="2" customFormat="1" ht="45" x14ac:dyDescent="0.25">
      <c r="A1752" s="13">
        <f t="shared" si="27"/>
        <v>1638</v>
      </c>
      <c r="B1752" s="10">
        <v>1420003</v>
      </c>
      <c r="C1752" s="10">
        <v>272860</v>
      </c>
      <c r="D1752" s="2" t="s">
        <v>1791</v>
      </c>
      <c r="E1752" s="10">
        <f>IFERROR(VLOOKUP(B1752,[1]Лист2!C$1:F$65536,4,0),"")</f>
        <v>20</v>
      </c>
      <c r="F1752" s="11">
        <v>32.33</v>
      </c>
      <c r="G1752" s="12">
        <v>7.0000000000000007E-2</v>
      </c>
    </row>
    <row r="1753" spans="1:7" s="2" customFormat="1" ht="45" x14ac:dyDescent="0.25">
      <c r="A1753" s="13">
        <f t="shared" si="27"/>
        <v>1639</v>
      </c>
      <c r="B1753" s="10">
        <v>1420004</v>
      </c>
      <c r="C1753" s="10">
        <v>272861</v>
      </c>
      <c r="D1753" s="2" t="s">
        <v>1792</v>
      </c>
      <c r="E1753" s="10">
        <f>IFERROR(VLOOKUP(B1753,[1]Лист2!C$1:F$65536,4,0),"")</f>
        <v>40</v>
      </c>
      <c r="F1753" s="11">
        <v>41.88</v>
      </c>
      <c r="G1753" s="12">
        <v>7.0000000000000007E-2</v>
      </c>
    </row>
    <row r="1754" spans="1:7" s="2" customFormat="1" ht="45" x14ac:dyDescent="0.25">
      <c r="A1754" s="13">
        <f t="shared" si="27"/>
        <v>1640</v>
      </c>
      <c r="B1754" s="10">
        <v>1420005</v>
      </c>
      <c r="C1754" s="10">
        <v>272862</v>
      </c>
      <c r="D1754" s="2" t="s">
        <v>1793</v>
      </c>
      <c r="E1754" s="10">
        <f>IFERROR(VLOOKUP(B1754,[1]Лист2!C$1:F$65536,4,0),"")</f>
        <v>20</v>
      </c>
      <c r="F1754" s="11">
        <v>43.66</v>
      </c>
      <c r="G1754" s="12">
        <v>7.0000000000000007E-2</v>
      </c>
    </row>
    <row r="1755" spans="1:7" s="2" customFormat="1" ht="120" x14ac:dyDescent="0.25">
      <c r="A1755" s="13">
        <f t="shared" si="27"/>
        <v>1641</v>
      </c>
      <c r="B1755" s="10">
        <v>1420013</v>
      </c>
      <c r="C1755" s="10">
        <v>481093</v>
      </c>
      <c r="D1755" s="2" t="s">
        <v>1794</v>
      </c>
      <c r="E1755" s="10"/>
      <c r="F1755" s="11">
        <v>190.51</v>
      </c>
      <c r="G1755" s="12">
        <v>7.0000000000000007E-2</v>
      </c>
    </row>
    <row r="1756" spans="1:7" s="2" customFormat="1" ht="120" x14ac:dyDescent="0.25">
      <c r="A1756" s="13">
        <f t="shared" si="27"/>
        <v>1642</v>
      </c>
      <c r="B1756" s="10">
        <v>1420006</v>
      </c>
      <c r="C1756" s="10">
        <v>272863</v>
      </c>
      <c r="D1756" s="2" t="s">
        <v>1795</v>
      </c>
      <c r="E1756" s="10">
        <f>IFERROR(VLOOKUP(B1756,[1]Лист2!C$1:F$65536,4,0),"")</f>
        <v>15</v>
      </c>
      <c r="F1756" s="11">
        <v>187.43</v>
      </c>
      <c r="G1756" s="12">
        <v>7.0000000000000007E-2</v>
      </c>
    </row>
    <row r="1757" spans="1:7" s="2" customFormat="1" ht="105" x14ac:dyDescent="0.25">
      <c r="A1757" s="13">
        <f t="shared" si="27"/>
        <v>1643</v>
      </c>
      <c r="B1757" s="10">
        <v>1420007</v>
      </c>
      <c r="C1757" s="10">
        <v>382569</v>
      </c>
      <c r="D1757" s="2" t="s">
        <v>1796</v>
      </c>
      <c r="E1757" s="10">
        <f>IFERROR(VLOOKUP(B1757,[1]Лист2!C$1:F$65536,4,0),"")</f>
        <v>15</v>
      </c>
      <c r="F1757" s="11">
        <v>100.14</v>
      </c>
      <c r="G1757" s="12">
        <v>7.0000000000000007E-2</v>
      </c>
    </row>
    <row r="1758" spans="1:7" s="2" customFormat="1" ht="105" x14ac:dyDescent="0.25">
      <c r="A1758" s="13">
        <f t="shared" si="27"/>
        <v>1644</v>
      </c>
      <c r="B1758" s="10">
        <v>1420008</v>
      </c>
      <c r="C1758" s="10">
        <v>382576</v>
      </c>
      <c r="D1758" s="2" t="s">
        <v>1797</v>
      </c>
      <c r="E1758" s="10">
        <f>IFERROR(VLOOKUP(B1758,[1]Лист2!C$1:F$65536,4,0),"")</f>
        <v>15</v>
      </c>
      <c r="F1758" s="11">
        <v>147.54</v>
      </c>
      <c r="G1758" s="12">
        <v>7.0000000000000007E-2</v>
      </c>
    </row>
    <row r="1759" spans="1:7" s="2" customFormat="1" ht="120" x14ac:dyDescent="0.25">
      <c r="A1759" s="13">
        <f t="shared" si="27"/>
        <v>1645</v>
      </c>
      <c r="B1759" s="10">
        <v>1420012</v>
      </c>
      <c r="C1759" s="10">
        <v>403923</v>
      </c>
      <c r="D1759" s="2" t="s">
        <v>1798</v>
      </c>
      <c r="E1759" s="10">
        <f>IFERROR(VLOOKUP(B1759,[1]Лист2!C$1:F$65536,4,0),"")</f>
        <v>14</v>
      </c>
      <c r="F1759" s="11">
        <v>106.96</v>
      </c>
      <c r="G1759" s="12">
        <v>7.0000000000000007E-2</v>
      </c>
    </row>
    <row r="1760" spans="1:7" s="2" customFormat="1" ht="120" x14ac:dyDescent="0.25">
      <c r="A1760" s="13">
        <f t="shared" si="27"/>
        <v>1646</v>
      </c>
      <c r="B1760" s="10">
        <v>1420001</v>
      </c>
      <c r="C1760" s="10">
        <v>185379</v>
      </c>
      <c r="D1760" s="2" t="s">
        <v>1799</v>
      </c>
      <c r="E1760" s="10">
        <f>IFERROR(VLOOKUP(B1760,[1]Лист2!C$1:F$65536,4,0),"")</f>
        <v>14</v>
      </c>
      <c r="F1760" s="11">
        <v>180.95</v>
      </c>
      <c r="G1760" s="12">
        <v>7.0000000000000007E-2</v>
      </c>
    </row>
    <row r="1761" spans="1:7" s="2" customFormat="1" ht="90" x14ac:dyDescent="0.25">
      <c r="A1761" s="13">
        <f t="shared" si="27"/>
        <v>1647</v>
      </c>
      <c r="B1761" s="10">
        <v>1420011</v>
      </c>
      <c r="C1761" s="10">
        <v>403927</v>
      </c>
      <c r="D1761" s="2" t="s">
        <v>1800</v>
      </c>
      <c r="E1761" s="10">
        <f>IFERROR(VLOOKUP(B1761,[1]Лист2!C$1:F$65536,4,0),"")</f>
        <v>3</v>
      </c>
      <c r="F1761" s="11">
        <v>92.61</v>
      </c>
      <c r="G1761" s="12">
        <v>7.0000000000000007E-2</v>
      </c>
    </row>
    <row r="1762" spans="1:7" s="2" customFormat="1" ht="90" x14ac:dyDescent="0.25">
      <c r="A1762" s="13">
        <f t="shared" si="27"/>
        <v>1648</v>
      </c>
      <c r="B1762" s="10">
        <v>1420014</v>
      </c>
      <c r="C1762" s="10">
        <v>403927</v>
      </c>
      <c r="D1762" s="2" t="s">
        <v>1801</v>
      </c>
      <c r="E1762" s="10">
        <f>IFERROR(VLOOKUP(B1762,[1]Лист2!C$1:F$65536,4,0),"")</f>
        <v>20</v>
      </c>
      <c r="F1762" s="11">
        <v>74.42</v>
      </c>
      <c r="G1762" s="12">
        <v>7.0000000000000007E-2</v>
      </c>
    </row>
    <row r="1763" spans="1:7" s="2" customFormat="1" ht="105" x14ac:dyDescent="0.25">
      <c r="A1763" s="13">
        <f t="shared" si="27"/>
        <v>1649</v>
      </c>
      <c r="B1763" s="10">
        <v>1420015</v>
      </c>
      <c r="C1763" s="10">
        <v>481697</v>
      </c>
      <c r="D1763" s="2" t="s">
        <v>1802</v>
      </c>
      <c r="E1763" s="10">
        <f>IFERROR(VLOOKUP(B1763,[1]Лист2!C$1:F$65536,4,0),"")</f>
        <v>10</v>
      </c>
      <c r="F1763" s="11">
        <v>138.91999999999999</v>
      </c>
      <c r="G1763" s="12">
        <v>7.0000000000000007E-2</v>
      </c>
    </row>
    <row r="1764" spans="1:7" s="2" customFormat="1" ht="90" x14ac:dyDescent="0.25">
      <c r="A1764" s="13">
        <f t="shared" si="27"/>
        <v>1650</v>
      </c>
      <c r="B1764" s="10">
        <v>1420017</v>
      </c>
      <c r="C1764" s="10" t="s">
        <v>304</v>
      </c>
      <c r="D1764" s="2" t="s">
        <v>1803</v>
      </c>
      <c r="E1764" s="10">
        <f>IFERROR(VLOOKUP(B1764,[1]Лист2!C$1:F$65536,4,0),"")</f>
        <v>14</v>
      </c>
      <c r="F1764" s="11">
        <v>94.5</v>
      </c>
      <c r="G1764" s="12">
        <v>7.0000000000000007E-2</v>
      </c>
    </row>
    <row r="1765" spans="1:7" s="2" customFormat="1" ht="105" x14ac:dyDescent="0.25">
      <c r="A1765" s="13">
        <f t="shared" si="27"/>
        <v>1651</v>
      </c>
      <c r="B1765" s="10">
        <v>1420002</v>
      </c>
      <c r="C1765" s="10">
        <v>185377</v>
      </c>
      <c r="D1765" s="2" t="s">
        <v>1804</v>
      </c>
      <c r="E1765" s="10">
        <f>IFERROR(VLOOKUP(B1765,[1]Лист2!C$1:F$65536,4,0),"")</f>
        <v>25</v>
      </c>
      <c r="F1765" s="11">
        <v>109.87</v>
      </c>
      <c r="G1765" s="12">
        <v>7.0000000000000007E-2</v>
      </c>
    </row>
    <row r="1766" spans="1:7" s="2" customFormat="1" ht="105" x14ac:dyDescent="0.25">
      <c r="A1766" s="13">
        <f t="shared" si="27"/>
        <v>1652</v>
      </c>
      <c r="B1766" s="10">
        <v>1420009</v>
      </c>
      <c r="C1766" s="10">
        <v>403945</v>
      </c>
      <c r="D1766" s="2" t="s">
        <v>1805</v>
      </c>
      <c r="E1766" s="10">
        <f>IFERROR(VLOOKUP(B1766,[1]Лист2!C$1:F$65536,4,0),"")</f>
        <v>10</v>
      </c>
      <c r="F1766" s="11">
        <v>188.4</v>
      </c>
      <c r="G1766" s="12">
        <v>7.0000000000000007E-2</v>
      </c>
    </row>
    <row r="1767" spans="1:7" s="2" customFormat="1" ht="135" x14ac:dyDescent="0.25">
      <c r="A1767" s="13">
        <f t="shared" si="27"/>
        <v>1653</v>
      </c>
      <c r="B1767" s="10">
        <v>1420010</v>
      </c>
      <c r="C1767" s="10">
        <v>403926</v>
      </c>
      <c r="D1767" s="2" t="s">
        <v>1806</v>
      </c>
      <c r="E1767" s="10">
        <f>IFERROR(VLOOKUP(B1767,[1]Лист2!C$1:F$65536,4,0),"")</f>
        <v>10</v>
      </c>
      <c r="F1767" s="11">
        <v>206.64</v>
      </c>
      <c r="G1767" s="12">
        <v>7.0000000000000007E-2</v>
      </c>
    </row>
    <row r="1768" spans="1:7" s="2" customFormat="1" x14ac:dyDescent="0.25">
      <c r="A1768" s="13" t="str">
        <f t="shared" si="27"/>
        <v/>
      </c>
      <c r="B1768" s="10"/>
      <c r="C1768" s="10" t="s">
        <v>304</v>
      </c>
      <c r="D1768" s="2" t="s">
        <v>124</v>
      </c>
      <c r="E1768" s="10" t="str">
        <f>IFERROR(VLOOKUP(B1768,[1]Лист2!C$1:F$65536,4,0),"")</f>
        <v/>
      </c>
      <c r="F1768" s="11"/>
      <c r="G1768" s="12"/>
    </row>
    <row r="1769" spans="1:7" s="2" customFormat="1" x14ac:dyDescent="0.25">
      <c r="A1769" s="13" t="str">
        <f t="shared" si="27"/>
        <v/>
      </c>
      <c r="B1769" s="10"/>
      <c r="C1769" s="10" t="s">
        <v>304</v>
      </c>
      <c r="D1769" s="2" t="s">
        <v>125</v>
      </c>
      <c r="E1769" s="10" t="str">
        <f>IFERROR(VLOOKUP(B1769,[1]Лист2!C$1:F$65536,4,0),"")</f>
        <v/>
      </c>
      <c r="F1769" s="11"/>
      <c r="G1769" s="12"/>
    </row>
    <row r="1770" spans="1:7" s="2" customFormat="1" x14ac:dyDescent="0.25">
      <c r="A1770" s="13">
        <f t="shared" si="27"/>
        <v>1654</v>
      </c>
      <c r="B1770" s="10">
        <v>1510058</v>
      </c>
      <c r="C1770" s="10" t="s">
        <v>304</v>
      </c>
      <c r="D1770" s="2" t="s">
        <v>2364</v>
      </c>
      <c r="E1770" s="10">
        <f>IFERROR(VLOOKUP(B1770,[1]Лист2!C$1:F$65536,4,0),"")</f>
        <v>4</v>
      </c>
      <c r="F1770" s="11">
        <v>335.03</v>
      </c>
      <c r="G1770" s="12">
        <v>0.2</v>
      </c>
    </row>
    <row r="1771" spans="1:7" s="2" customFormat="1" x14ac:dyDescent="0.25">
      <c r="A1771" s="13">
        <f t="shared" si="27"/>
        <v>1655</v>
      </c>
      <c r="B1771" s="10">
        <v>1510054</v>
      </c>
      <c r="C1771" s="10" t="s">
        <v>304</v>
      </c>
      <c r="D1771" s="2" t="s">
        <v>2365</v>
      </c>
      <c r="E1771" s="10">
        <f>IFERROR(VLOOKUP(B1771,[1]Лист2!C$1:F$65536,4,0),"")</f>
        <v>25</v>
      </c>
      <c r="F1771" s="11">
        <v>194.87</v>
      </c>
      <c r="G1771" s="12">
        <v>0.2</v>
      </c>
    </row>
    <row r="1772" spans="1:7" s="2" customFormat="1" x14ac:dyDescent="0.25">
      <c r="A1772" s="13">
        <f t="shared" si="27"/>
        <v>1656</v>
      </c>
      <c r="B1772" s="10">
        <v>1510013</v>
      </c>
      <c r="C1772" s="10" t="s">
        <v>304</v>
      </c>
      <c r="D1772" s="2" t="s">
        <v>2366</v>
      </c>
      <c r="E1772" s="10">
        <f>IFERROR(VLOOKUP(B1772,[1]Лист2!C$1:F$65536,4,0),"")</f>
        <v>15</v>
      </c>
      <c r="F1772" s="11">
        <v>109.55</v>
      </c>
      <c r="G1772" s="12">
        <v>0.2</v>
      </c>
    </row>
    <row r="1773" spans="1:7" s="2" customFormat="1" x14ac:dyDescent="0.25">
      <c r="A1773" s="13">
        <f t="shared" si="27"/>
        <v>1657</v>
      </c>
      <c r="B1773" s="10">
        <v>1510030</v>
      </c>
      <c r="C1773" s="10" t="s">
        <v>304</v>
      </c>
      <c r="D1773" s="2" t="s">
        <v>2367</v>
      </c>
      <c r="E1773" s="10">
        <f>IFERROR(VLOOKUP(B1773,[1]Лист2!C$1:F$65536,4,0),"")</f>
        <v>30</v>
      </c>
      <c r="F1773" s="11">
        <v>201.02</v>
      </c>
      <c r="G1773" s="12">
        <v>0.2</v>
      </c>
    </row>
    <row r="1774" spans="1:7" s="2" customFormat="1" x14ac:dyDescent="0.25">
      <c r="A1774" s="13">
        <f t="shared" si="27"/>
        <v>1658</v>
      </c>
      <c r="B1774" s="10">
        <v>1510048</v>
      </c>
      <c r="C1774" s="10" t="s">
        <v>304</v>
      </c>
      <c r="D1774" s="2" t="s">
        <v>2368</v>
      </c>
      <c r="E1774" s="10">
        <f>IFERROR(VLOOKUP(B1774,[1]Лист2!C$1:F$65536,4,0),"")</f>
        <v>25</v>
      </c>
      <c r="F1774" s="11">
        <v>203.26</v>
      </c>
      <c r="G1774" s="12">
        <v>0.2</v>
      </c>
    </row>
    <row r="1775" spans="1:7" s="2" customFormat="1" x14ac:dyDescent="0.25">
      <c r="A1775" s="13">
        <f t="shared" si="27"/>
        <v>1659</v>
      </c>
      <c r="B1775" s="10">
        <v>1510008</v>
      </c>
      <c r="C1775" s="10" t="s">
        <v>304</v>
      </c>
      <c r="D1775" s="2" t="s">
        <v>2369</v>
      </c>
      <c r="E1775" s="10">
        <f>IFERROR(VLOOKUP(B1775,[1]Лист2!C$1:F$65536,4,0),"")</f>
        <v>15</v>
      </c>
      <c r="F1775" s="11">
        <v>205.2</v>
      </c>
      <c r="G1775" s="12">
        <v>0.2</v>
      </c>
    </row>
    <row r="1776" spans="1:7" s="2" customFormat="1" x14ac:dyDescent="0.25">
      <c r="A1776" s="13">
        <f t="shared" si="27"/>
        <v>1660</v>
      </c>
      <c r="B1776" s="10">
        <v>1510007</v>
      </c>
      <c r="C1776" s="10" t="s">
        <v>304</v>
      </c>
      <c r="D1776" s="2" t="s">
        <v>2370</v>
      </c>
      <c r="E1776" s="10">
        <f>IFERROR(VLOOKUP(B1776,[1]Лист2!C$1:F$65536,4,0),"")</f>
        <v>10</v>
      </c>
      <c r="F1776" s="11">
        <v>111.74</v>
      </c>
      <c r="G1776" s="12">
        <v>0.2</v>
      </c>
    </row>
    <row r="1777" spans="1:7" s="2" customFormat="1" x14ac:dyDescent="0.25">
      <c r="A1777" s="13">
        <f t="shared" si="27"/>
        <v>1661</v>
      </c>
      <c r="B1777" s="10">
        <v>1510041</v>
      </c>
      <c r="C1777" s="10" t="s">
        <v>304</v>
      </c>
      <c r="D1777" s="2" t="s">
        <v>2371</v>
      </c>
      <c r="E1777" s="10">
        <f>IFERROR(VLOOKUP(B1777,[1]Лист2!C$1:F$65536,4,0),"")</f>
        <v>15</v>
      </c>
      <c r="F1777" s="11">
        <v>215.88</v>
      </c>
      <c r="G1777" s="12">
        <v>0.2</v>
      </c>
    </row>
    <row r="1778" spans="1:7" s="2" customFormat="1" x14ac:dyDescent="0.25">
      <c r="A1778" s="13">
        <f t="shared" si="27"/>
        <v>1662</v>
      </c>
      <c r="B1778" s="10">
        <v>1510029</v>
      </c>
      <c r="C1778" s="10" t="s">
        <v>304</v>
      </c>
      <c r="D1778" s="2" t="s">
        <v>2372</v>
      </c>
      <c r="E1778" s="10">
        <f>IFERROR(VLOOKUP(B1778,[1]Лист2!C$1:F$65536,4,0),"")</f>
        <v>25</v>
      </c>
      <c r="F1778" s="11">
        <v>214.25</v>
      </c>
      <c r="G1778" s="12">
        <v>0.2</v>
      </c>
    </row>
    <row r="1779" spans="1:7" s="2" customFormat="1" x14ac:dyDescent="0.25">
      <c r="A1779" s="13">
        <f t="shared" si="27"/>
        <v>1663</v>
      </c>
      <c r="B1779" s="10">
        <v>1510055</v>
      </c>
      <c r="C1779" s="10" t="s">
        <v>304</v>
      </c>
      <c r="D1779" s="2" t="s">
        <v>2373</v>
      </c>
      <c r="E1779" s="10">
        <f>IFERROR(VLOOKUP(B1779,[1]Лист2!C$1:F$65536,4,0),"")</f>
        <v>8</v>
      </c>
      <c r="F1779" s="11">
        <v>227.17</v>
      </c>
      <c r="G1779" s="12">
        <v>0.2</v>
      </c>
    </row>
    <row r="1780" spans="1:7" s="2" customFormat="1" x14ac:dyDescent="0.25">
      <c r="A1780" s="13">
        <f t="shared" si="27"/>
        <v>1664</v>
      </c>
      <c r="B1780" s="10">
        <v>1510033</v>
      </c>
      <c r="C1780" s="10" t="s">
        <v>304</v>
      </c>
      <c r="D1780" s="2" t="s">
        <v>2374</v>
      </c>
      <c r="E1780" s="10">
        <f>IFERROR(VLOOKUP(B1780,[1]Лист2!C$1:F$65536,4,0),"")</f>
        <v>10</v>
      </c>
      <c r="F1780" s="11">
        <v>114.74</v>
      </c>
      <c r="G1780" s="12">
        <v>0.2</v>
      </c>
    </row>
    <row r="1781" spans="1:7" s="2" customFormat="1" x14ac:dyDescent="0.25">
      <c r="A1781" s="13">
        <f t="shared" si="27"/>
        <v>1665</v>
      </c>
      <c r="B1781" s="10">
        <v>1510017</v>
      </c>
      <c r="C1781" s="10" t="s">
        <v>304</v>
      </c>
      <c r="D1781" s="2" t="s">
        <v>2375</v>
      </c>
      <c r="E1781" s="10">
        <f>IFERROR(VLOOKUP(B1781,[1]Лист2!C$1:F$65536,4,0),"")</f>
        <v>10</v>
      </c>
      <c r="F1781" s="11">
        <v>233.65</v>
      </c>
      <c r="G1781" s="12">
        <v>0.2</v>
      </c>
    </row>
    <row r="1782" spans="1:7" s="2" customFormat="1" x14ac:dyDescent="0.25">
      <c r="A1782" s="13">
        <f t="shared" si="27"/>
        <v>1666</v>
      </c>
      <c r="B1782" s="10">
        <v>1211243</v>
      </c>
      <c r="C1782" s="10" t="s">
        <v>304</v>
      </c>
      <c r="D1782" s="2" t="s">
        <v>2376</v>
      </c>
      <c r="E1782" s="10">
        <f>IFERROR(VLOOKUP(B1782,[1]Лист2!C$1:F$65536,4,0),"")</f>
        <v>10</v>
      </c>
      <c r="F1782" s="11">
        <v>240.79</v>
      </c>
      <c r="G1782" s="12">
        <v>0.2</v>
      </c>
    </row>
    <row r="1783" spans="1:7" s="2" customFormat="1" x14ac:dyDescent="0.25">
      <c r="A1783" s="13">
        <f t="shared" si="27"/>
        <v>1667</v>
      </c>
      <c r="B1783" s="10">
        <v>1510040</v>
      </c>
      <c r="C1783" s="10" t="s">
        <v>304</v>
      </c>
      <c r="D1783" s="2" t="s">
        <v>2377</v>
      </c>
      <c r="E1783" s="10">
        <f>IFERROR(VLOOKUP(B1783,[1]Лист2!C$1:F$65536,4,0),"")</f>
        <v>10</v>
      </c>
      <c r="F1783" s="11">
        <v>253.35</v>
      </c>
      <c r="G1783" s="12">
        <v>0.2</v>
      </c>
    </row>
    <row r="1784" spans="1:7" s="2" customFormat="1" x14ac:dyDescent="0.25">
      <c r="A1784" s="13">
        <f t="shared" si="27"/>
        <v>1668</v>
      </c>
      <c r="B1784" s="10">
        <v>1510034</v>
      </c>
      <c r="C1784" s="10" t="s">
        <v>304</v>
      </c>
      <c r="D1784" s="2" t="s">
        <v>2378</v>
      </c>
      <c r="E1784" s="10">
        <f>IFERROR(VLOOKUP(B1784,[1]Лист2!C$1:F$65536,4,0),"")</f>
        <v>10</v>
      </c>
      <c r="F1784" s="11">
        <v>255.3</v>
      </c>
      <c r="G1784" s="12">
        <v>0.2</v>
      </c>
    </row>
    <row r="1785" spans="1:7" s="2" customFormat="1" x14ac:dyDescent="0.25">
      <c r="A1785" s="13">
        <f t="shared" si="27"/>
        <v>1669</v>
      </c>
      <c r="B1785" s="10">
        <v>1510035</v>
      </c>
      <c r="C1785" s="10" t="s">
        <v>304</v>
      </c>
      <c r="D1785" s="2" t="s">
        <v>2379</v>
      </c>
      <c r="E1785" s="10">
        <f>IFERROR(VLOOKUP(B1785,[1]Лист2!C$1:F$65536,4,0),"")</f>
        <v>8</v>
      </c>
      <c r="F1785" s="11">
        <v>113.12</v>
      </c>
      <c r="G1785" s="12">
        <v>0.2</v>
      </c>
    </row>
    <row r="1786" spans="1:7" s="2" customFormat="1" x14ac:dyDescent="0.25">
      <c r="A1786" s="13">
        <f t="shared" si="27"/>
        <v>1670</v>
      </c>
      <c r="B1786" s="10">
        <v>1211259</v>
      </c>
      <c r="C1786" s="10" t="s">
        <v>304</v>
      </c>
      <c r="D1786" s="2" t="s">
        <v>2380</v>
      </c>
      <c r="E1786" s="10">
        <f>IFERROR(VLOOKUP(B1786,[1]Лист2!C$1:F$65536,4,0),"")</f>
        <v>8</v>
      </c>
      <c r="F1786" s="11">
        <v>247.22</v>
      </c>
      <c r="G1786" s="12">
        <v>0.2</v>
      </c>
    </row>
    <row r="1787" spans="1:7" s="2" customFormat="1" x14ac:dyDescent="0.25">
      <c r="A1787" s="13">
        <f t="shared" si="27"/>
        <v>1671</v>
      </c>
      <c r="B1787" s="10">
        <v>1211260</v>
      </c>
      <c r="C1787" s="10" t="s">
        <v>304</v>
      </c>
      <c r="D1787" s="2" t="s">
        <v>2381</v>
      </c>
      <c r="E1787" s="10">
        <f>IFERROR(VLOOKUP(B1787,[1]Лист2!C$1:F$65536,4,0),"")</f>
        <v>10</v>
      </c>
      <c r="F1787" s="11">
        <v>254.68</v>
      </c>
      <c r="G1787" s="12">
        <v>0.2</v>
      </c>
    </row>
    <row r="1788" spans="1:7" s="2" customFormat="1" x14ac:dyDescent="0.25">
      <c r="A1788" s="13">
        <f t="shared" si="27"/>
        <v>1672</v>
      </c>
      <c r="B1788" s="10">
        <v>1510070</v>
      </c>
      <c r="C1788" s="10" t="s">
        <v>304</v>
      </c>
      <c r="D1788" s="2" t="s">
        <v>2382</v>
      </c>
      <c r="E1788" s="10">
        <f>IFERROR(VLOOKUP(B1788,[1]Лист2!C$1:F$65536,4,0),"")</f>
        <v>10</v>
      </c>
      <c r="F1788" s="11">
        <v>266.63</v>
      </c>
      <c r="G1788" s="12">
        <v>0.2</v>
      </c>
    </row>
    <row r="1789" spans="1:7" s="2" customFormat="1" x14ac:dyDescent="0.25">
      <c r="A1789" s="13">
        <f t="shared" si="27"/>
        <v>1673</v>
      </c>
      <c r="B1789" s="10">
        <v>1510024</v>
      </c>
      <c r="C1789" s="10" t="s">
        <v>304</v>
      </c>
      <c r="D1789" s="2" t="s">
        <v>2383</v>
      </c>
      <c r="E1789" s="10">
        <f>IFERROR(VLOOKUP(B1789,[1]Лист2!C$1:F$65536,4,0),"")</f>
        <v>8</v>
      </c>
      <c r="F1789" s="11">
        <v>256.94</v>
      </c>
      <c r="G1789" s="12">
        <v>0.2</v>
      </c>
    </row>
    <row r="1790" spans="1:7" s="2" customFormat="1" x14ac:dyDescent="0.25">
      <c r="A1790" s="13">
        <f t="shared" si="27"/>
        <v>1674</v>
      </c>
      <c r="B1790" s="10">
        <v>1510047</v>
      </c>
      <c r="C1790" s="10" t="s">
        <v>304</v>
      </c>
      <c r="D1790" s="2" t="s">
        <v>2384</v>
      </c>
      <c r="E1790" s="10">
        <f>IFERROR(VLOOKUP(B1790,[1]Лист2!C$1:F$65536,4,0),"")</f>
        <v>7</v>
      </c>
      <c r="F1790" s="11">
        <v>275.64999999999998</v>
      </c>
      <c r="G1790" s="12">
        <v>0.2</v>
      </c>
    </row>
    <row r="1791" spans="1:7" s="2" customFormat="1" x14ac:dyDescent="0.25">
      <c r="A1791" s="13">
        <f t="shared" si="27"/>
        <v>1675</v>
      </c>
      <c r="B1791" s="10">
        <v>1510018</v>
      </c>
      <c r="C1791" s="10" t="s">
        <v>304</v>
      </c>
      <c r="D1791" s="2" t="s">
        <v>2385</v>
      </c>
      <c r="E1791" s="10">
        <f>IFERROR(VLOOKUP(B1791,[1]Лист2!C$1:F$65536,4,0),"")</f>
        <v>10</v>
      </c>
      <c r="F1791" s="11">
        <v>234.3</v>
      </c>
      <c r="G1791" s="12">
        <v>0.2</v>
      </c>
    </row>
    <row r="1792" spans="1:7" s="2" customFormat="1" x14ac:dyDescent="0.25">
      <c r="A1792" s="13">
        <f t="shared" si="27"/>
        <v>1676</v>
      </c>
      <c r="B1792" s="10">
        <v>1510005</v>
      </c>
      <c r="C1792" s="10" t="s">
        <v>304</v>
      </c>
      <c r="D1792" s="2" t="s">
        <v>2386</v>
      </c>
      <c r="E1792" s="10">
        <f>IFERROR(VLOOKUP(B1792,[1]Лист2!C$1:F$65536,4,0),"")</f>
        <v>10</v>
      </c>
      <c r="F1792" s="11">
        <v>243.33</v>
      </c>
      <c r="G1792" s="12">
        <v>0.2</v>
      </c>
    </row>
    <row r="1793" spans="1:7" s="2" customFormat="1" x14ac:dyDescent="0.25">
      <c r="A1793" s="13">
        <f t="shared" si="27"/>
        <v>1677</v>
      </c>
      <c r="B1793" s="10">
        <v>1510075</v>
      </c>
      <c r="C1793" s="10" t="s">
        <v>304</v>
      </c>
      <c r="D1793" s="2" t="s">
        <v>2387</v>
      </c>
      <c r="E1793" s="10">
        <f>IFERROR(VLOOKUP(B1793,[1]Лист2!C$1:F$65536,4,0),"")</f>
        <v>10</v>
      </c>
      <c r="F1793" s="11">
        <v>217.35</v>
      </c>
      <c r="G1793" s="12">
        <v>0.2</v>
      </c>
    </row>
    <row r="1794" spans="1:7" s="2" customFormat="1" x14ac:dyDescent="0.25">
      <c r="A1794" s="13">
        <f t="shared" si="27"/>
        <v>1678</v>
      </c>
      <c r="B1794" s="10">
        <v>1510038</v>
      </c>
      <c r="C1794" s="10" t="s">
        <v>304</v>
      </c>
      <c r="D1794" s="2" t="s">
        <v>2388</v>
      </c>
      <c r="E1794" s="10">
        <f>IFERROR(VLOOKUP(B1794,[1]Лист2!C$1:F$65536,4,0),"")</f>
        <v>10</v>
      </c>
      <c r="F1794" s="11">
        <v>242.37</v>
      </c>
      <c r="G1794" s="12">
        <v>0.2</v>
      </c>
    </row>
    <row r="1795" spans="1:7" s="2" customFormat="1" x14ac:dyDescent="0.25">
      <c r="A1795" s="13">
        <f t="shared" si="27"/>
        <v>1679</v>
      </c>
      <c r="B1795" s="10">
        <v>1510016</v>
      </c>
      <c r="C1795" s="10" t="s">
        <v>304</v>
      </c>
      <c r="D1795" s="2" t="s">
        <v>2389</v>
      </c>
      <c r="E1795" s="10">
        <f>IFERROR(VLOOKUP(B1795,[1]Лист2!C$1:F$65536,4,0),"")</f>
        <v>10</v>
      </c>
      <c r="F1795" s="11">
        <v>247.22</v>
      </c>
      <c r="G1795" s="12">
        <v>0.2</v>
      </c>
    </row>
    <row r="1796" spans="1:7" s="2" customFormat="1" x14ac:dyDescent="0.25">
      <c r="A1796" s="13">
        <f t="shared" si="27"/>
        <v>1680</v>
      </c>
      <c r="B1796" s="10">
        <v>1510012</v>
      </c>
      <c r="C1796" s="10" t="s">
        <v>304</v>
      </c>
      <c r="D1796" s="2" t="s">
        <v>2390</v>
      </c>
      <c r="E1796" s="10">
        <f>IFERROR(VLOOKUP(B1796,[1]Лист2!C$1:F$65536,4,0),"")</f>
        <v>10</v>
      </c>
      <c r="F1796" s="11">
        <v>249.78</v>
      </c>
      <c r="G1796" s="12">
        <v>0.2</v>
      </c>
    </row>
    <row r="1797" spans="1:7" s="2" customFormat="1" x14ac:dyDescent="0.25">
      <c r="A1797" s="13">
        <f t="shared" si="27"/>
        <v>1681</v>
      </c>
      <c r="B1797" s="10">
        <v>1510011</v>
      </c>
      <c r="C1797" s="10" t="s">
        <v>304</v>
      </c>
      <c r="D1797" s="2" t="s">
        <v>2391</v>
      </c>
      <c r="E1797" s="10">
        <f>IFERROR(VLOOKUP(B1797,[1]Лист2!C$1:F$65536,4,0),"")</f>
        <v>10</v>
      </c>
      <c r="F1797" s="11">
        <v>245.25</v>
      </c>
      <c r="G1797" s="12">
        <v>0.2</v>
      </c>
    </row>
    <row r="1798" spans="1:7" s="2" customFormat="1" x14ac:dyDescent="0.25">
      <c r="A1798" s="13">
        <f t="shared" si="27"/>
        <v>1682</v>
      </c>
      <c r="B1798" s="10">
        <v>1510019</v>
      </c>
      <c r="C1798" s="10" t="s">
        <v>304</v>
      </c>
      <c r="D1798" s="2" t="s">
        <v>2392</v>
      </c>
      <c r="E1798" s="10">
        <f>IFERROR(VLOOKUP(B1798,[1]Лист2!C$1:F$65536,4,0),"")</f>
        <v>10</v>
      </c>
      <c r="F1798" s="11">
        <v>253.69</v>
      </c>
      <c r="G1798" s="12">
        <v>0.2</v>
      </c>
    </row>
    <row r="1799" spans="1:7" s="2" customFormat="1" x14ac:dyDescent="0.25">
      <c r="A1799" s="13">
        <f t="shared" si="27"/>
        <v>1683</v>
      </c>
      <c r="B1799" s="10">
        <v>1510039</v>
      </c>
      <c r="C1799" s="10" t="s">
        <v>304</v>
      </c>
      <c r="D1799" s="2" t="s">
        <v>2393</v>
      </c>
      <c r="E1799" s="10">
        <f>IFERROR(VLOOKUP(B1799,[1]Лист2!C$1:F$65536,4,0),"")</f>
        <v>10</v>
      </c>
      <c r="F1799" s="11">
        <v>249.78</v>
      </c>
      <c r="G1799" s="12">
        <v>0.2</v>
      </c>
    </row>
    <row r="1800" spans="1:7" s="2" customFormat="1" x14ac:dyDescent="0.25">
      <c r="A1800" s="13">
        <f t="shared" si="27"/>
        <v>1684</v>
      </c>
      <c r="B1800" s="10">
        <v>1510010</v>
      </c>
      <c r="C1800" s="10" t="s">
        <v>304</v>
      </c>
      <c r="D1800" s="2" t="s">
        <v>2394</v>
      </c>
      <c r="E1800" s="10">
        <f>IFERROR(VLOOKUP(B1800,[1]Лист2!C$1:F$65536,4,0),"")</f>
        <v>10</v>
      </c>
      <c r="F1800" s="11">
        <v>242.03</v>
      </c>
      <c r="G1800" s="12">
        <v>0.2</v>
      </c>
    </row>
    <row r="1801" spans="1:7" s="2" customFormat="1" x14ac:dyDescent="0.25">
      <c r="A1801" s="13">
        <f t="shared" si="27"/>
        <v>1685</v>
      </c>
      <c r="B1801" s="10">
        <v>1510049</v>
      </c>
      <c r="C1801" s="10" t="s">
        <v>304</v>
      </c>
      <c r="D1801" s="2" t="s">
        <v>2395</v>
      </c>
      <c r="E1801" s="10">
        <f>IFERROR(VLOOKUP(B1801,[1]Лист2!C$1:F$65536,4,0),"")</f>
        <v>10</v>
      </c>
      <c r="F1801" s="11">
        <v>249.68</v>
      </c>
      <c r="G1801" s="12">
        <v>0.2</v>
      </c>
    </row>
    <row r="1802" spans="1:7" s="2" customFormat="1" x14ac:dyDescent="0.25">
      <c r="A1802" s="13">
        <f t="shared" si="27"/>
        <v>1686</v>
      </c>
      <c r="B1802" s="10">
        <v>1510037</v>
      </c>
      <c r="C1802" s="10" t="s">
        <v>304</v>
      </c>
      <c r="D1802" s="2" t="s">
        <v>2396</v>
      </c>
      <c r="E1802" s="10">
        <f>IFERROR(VLOOKUP(B1802,[1]Лист2!C$1:F$65536,4,0),"")</f>
        <v>10</v>
      </c>
      <c r="F1802" s="11">
        <v>254.35</v>
      </c>
      <c r="G1802" s="12">
        <v>0.2</v>
      </c>
    </row>
    <row r="1803" spans="1:7" s="2" customFormat="1" x14ac:dyDescent="0.25">
      <c r="A1803" s="13">
        <f t="shared" si="27"/>
        <v>1687</v>
      </c>
      <c r="B1803" s="10">
        <v>1510023</v>
      </c>
      <c r="C1803" s="10" t="s">
        <v>304</v>
      </c>
      <c r="D1803" s="2" t="s">
        <v>2397</v>
      </c>
      <c r="E1803" s="10">
        <f>IFERROR(VLOOKUP(B1803,[1]Лист2!C$1:F$65536,4,0),"")</f>
        <v>10</v>
      </c>
      <c r="F1803" s="11">
        <v>253.05</v>
      </c>
      <c r="G1803" s="12">
        <v>0.2</v>
      </c>
    </row>
    <row r="1804" spans="1:7" s="2" customFormat="1" x14ac:dyDescent="0.25">
      <c r="A1804" s="13">
        <f t="shared" si="27"/>
        <v>1688</v>
      </c>
      <c r="B1804" s="10">
        <v>1510022</v>
      </c>
      <c r="C1804" s="10" t="s">
        <v>304</v>
      </c>
      <c r="D1804" s="2" t="s">
        <v>2398</v>
      </c>
      <c r="E1804" s="10">
        <f>IFERROR(VLOOKUP(B1804,[1]Лист2!C$1:F$65536,4,0),"")</f>
        <v>10</v>
      </c>
      <c r="F1804" s="11">
        <v>259.14999999999998</v>
      </c>
      <c r="G1804" s="12">
        <v>0.2</v>
      </c>
    </row>
    <row r="1805" spans="1:7" s="2" customFormat="1" x14ac:dyDescent="0.25">
      <c r="A1805" s="13">
        <f t="shared" ref="A1805:A1868" si="28">IF(B1805&gt;1,IF(B1804&gt;1,A1804+1,IF(B1803&gt;1,A1803+1,IF(B1802&gt;1,A1802+1,A1801+1))),"")</f>
        <v>1689</v>
      </c>
      <c r="B1805" s="10">
        <v>1510068</v>
      </c>
      <c r="C1805" s="10" t="s">
        <v>304</v>
      </c>
      <c r="D1805" s="2" t="s">
        <v>2399</v>
      </c>
      <c r="E1805" s="10">
        <f>IFERROR(VLOOKUP(B1805,[1]Лист2!C$1:F$65536,4,0),"")</f>
        <v>8</v>
      </c>
      <c r="F1805" s="11">
        <v>265.29000000000002</v>
      </c>
      <c r="G1805" s="12">
        <v>0.2</v>
      </c>
    </row>
    <row r="1806" spans="1:7" s="2" customFormat="1" x14ac:dyDescent="0.25">
      <c r="A1806" s="13">
        <f t="shared" si="28"/>
        <v>1690</v>
      </c>
      <c r="B1806" s="10">
        <v>1510065</v>
      </c>
      <c r="C1806" s="10" t="s">
        <v>304</v>
      </c>
      <c r="D1806" s="2" t="s">
        <v>2400</v>
      </c>
      <c r="E1806" s="10">
        <f>IFERROR(VLOOKUP(B1806,[1]Лист2!C$1:F$65536,4,0),"")</f>
        <v>7</v>
      </c>
      <c r="F1806" s="11">
        <v>295.2</v>
      </c>
      <c r="G1806" s="12">
        <v>0.2</v>
      </c>
    </row>
    <row r="1807" spans="1:7" s="2" customFormat="1" x14ac:dyDescent="0.25">
      <c r="A1807" s="13">
        <f t="shared" si="28"/>
        <v>1691</v>
      </c>
      <c r="B1807" s="10">
        <v>1510067</v>
      </c>
      <c r="C1807" s="10" t="s">
        <v>304</v>
      </c>
      <c r="D1807" s="2" t="s">
        <v>2401</v>
      </c>
      <c r="E1807" s="10">
        <f>IFERROR(VLOOKUP(B1807,[1]Лист2!C$1:F$65536,4,0),"")</f>
        <v>5</v>
      </c>
      <c r="F1807" s="11">
        <v>268.41000000000003</v>
      </c>
      <c r="G1807" s="12">
        <v>0.2</v>
      </c>
    </row>
    <row r="1808" spans="1:7" s="2" customFormat="1" x14ac:dyDescent="0.25">
      <c r="A1808" s="13">
        <f t="shared" si="28"/>
        <v>1692</v>
      </c>
      <c r="B1808" s="10">
        <v>1510077</v>
      </c>
      <c r="C1808" s="10" t="s">
        <v>304</v>
      </c>
      <c r="D1808" s="2" t="s">
        <v>2402</v>
      </c>
      <c r="E1808" s="10">
        <f>IFERROR(VLOOKUP(B1808,[1]Лист2!C$1:F$65536,4,0),"")</f>
        <v>10</v>
      </c>
      <c r="F1808" s="11">
        <v>218.4</v>
      </c>
      <c r="G1808" s="12">
        <v>0.2</v>
      </c>
    </row>
    <row r="1809" spans="1:7" s="2" customFormat="1" x14ac:dyDescent="0.25">
      <c r="A1809" s="13">
        <f t="shared" si="28"/>
        <v>1693</v>
      </c>
      <c r="B1809" s="10">
        <v>1510069</v>
      </c>
      <c r="C1809" s="10" t="s">
        <v>304</v>
      </c>
      <c r="D1809" s="2" t="s">
        <v>2403</v>
      </c>
      <c r="E1809" s="10">
        <f>IFERROR(VLOOKUP(B1809,[1]Лист2!C$1:F$65536,4,0),"")</f>
        <v>8</v>
      </c>
      <c r="F1809" s="11">
        <v>268.54000000000002</v>
      </c>
      <c r="G1809" s="12">
        <v>0.2</v>
      </c>
    </row>
    <row r="1810" spans="1:7" s="2" customFormat="1" x14ac:dyDescent="0.25">
      <c r="A1810" s="13">
        <f t="shared" si="28"/>
        <v>1694</v>
      </c>
      <c r="B1810" s="10">
        <v>1510043</v>
      </c>
      <c r="C1810" s="10" t="s">
        <v>304</v>
      </c>
      <c r="D1810" s="2" t="s">
        <v>2404</v>
      </c>
      <c r="E1810" s="10">
        <f>IFERROR(VLOOKUP(B1810,[1]Лист2!C$1:F$65536,4,0),"")</f>
        <v>7</v>
      </c>
      <c r="F1810" s="11">
        <v>277.95999999999998</v>
      </c>
      <c r="G1810" s="12">
        <v>0.2</v>
      </c>
    </row>
    <row r="1811" spans="1:7" s="2" customFormat="1" x14ac:dyDescent="0.25">
      <c r="A1811" s="13">
        <f t="shared" si="28"/>
        <v>1695</v>
      </c>
      <c r="B1811" s="10">
        <v>1510020</v>
      </c>
      <c r="C1811" s="10" t="s">
        <v>304</v>
      </c>
      <c r="D1811" s="2" t="s">
        <v>2405</v>
      </c>
      <c r="E1811" s="10">
        <f>IFERROR(VLOOKUP(B1811,[1]Лист2!C$1:F$65536,4,0),"")</f>
        <v>10</v>
      </c>
      <c r="F1811" s="11">
        <v>259.77999999999997</v>
      </c>
      <c r="G1811" s="12">
        <v>0.2</v>
      </c>
    </row>
    <row r="1812" spans="1:7" s="2" customFormat="1" x14ac:dyDescent="0.25">
      <c r="A1812" s="13">
        <f t="shared" si="28"/>
        <v>1696</v>
      </c>
      <c r="B1812" s="10">
        <v>1510027</v>
      </c>
      <c r="C1812" s="10" t="s">
        <v>304</v>
      </c>
      <c r="D1812" s="2" t="s">
        <v>2406</v>
      </c>
      <c r="E1812" s="10">
        <f>IFERROR(VLOOKUP(B1812,[1]Лист2!C$1:F$65536,4,0),"")</f>
        <v>10</v>
      </c>
      <c r="F1812" s="11">
        <v>236.55</v>
      </c>
      <c r="G1812" s="12">
        <v>0.2</v>
      </c>
    </row>
    <row r="1813" spans="1:7" s="2" customFormat="1" x14ac:dyDescent="0.25">
      <c r="A1813" s="13">
        <f t="shared" si="28"/>
        <v>1697</v>
      </c>
      <c r="B1813" s="10">
        <v>1510006</v>
      </c>
      <c r="C1813" s="10" t="s">
        <v>304</v>
      </c>
      <c r="D1813" s="2" t="s">
        <v>2407</v>
      </c>
      <c r="E1813" s="10">
        <f>IFERROR(VLOOKUP(B1813,[1]Лист2!C$1:F$65536,4,0),"")</f>
        <v>10</v>
      </c>
      <c r="F1813" s="11">
        <v>243.63</v>
      </c>
      <c r="G1813" s="12">
        <v>0.2</v>
      </c>
    </row>
    <row r="1814" spans="1:7" s="2" customFormat="1" x14ac:dyDescent="0.25">
      <c r="A1814" s="13">
        <f t="shared" si="28"/>
        <v>1698</v>
      </c>
      <c r="B1814" s="10">
        <v>1211256</v>
      </c>
      <c r="C1814" s="10" t="s">
        <v>304</v>
      </c>
      <c r="D1814" s="2" t="s">
        <v>2408</v>
      </c>
      <c r="E1814" s="10">
        <f>IFERROR(VLOOKUP(B1814,[1]Лист2!C$1:F$65536,4,0),"")</f>
        <v>10</v>
      </c>
      <c r="F1814" s="11">
        <v>247.22</v>
      </c>
      <c r="G1814" s="12">
        <v>0.2</v>
      </c>
    </row>
    <row r="1815" spans="1:7" s="2" customFormat="1" x14ac:dyDescent="0.25">
      <c r="A1815" s="13">
        <f t="shared" si="28"/>
        <v>1699</v>
      </c>
      <c r="B1815" s="10">
        <v>1510066</v>
      </c>
      <c r="C1815" s="10" t="s">
        <v>304</v>
      </c>
      <c r="D1815" s="2" t="s">
        <v>2409</v>
      </c>
      <c r="E1815" s="10">
        <f>IFERROR(VLOOKUP(B1815,[1]Лист2!C$1:F$65536,4,0),"")</f>
        <v>10</v>
      </c>
      <c r="F1815" s="11">
        <v>248.86</v>
      </c>
      <c r="G1815" s="12">
        <v>0.2</v>
      </c>
    </row>
    <row r="1816" spans="1:7" s="2" customFormat="1" x14ac:dyDescent="0.25">
      <c r="A1816" s="13">
        <f t="shared" si="28"/>
        <v>1700</v>
      </c>
      <c r="B1816" s="10">
        <v>1510036</v>
      </c>
      <c r="C1816" s="10" t="s">
        <v>304</v>
      </c>
      <c r="D1816" s="2" t="s">
        <v>2410</v>
      </c>
      <c r="E1816" s="10">
        <f>IFERROR(VLOOKUP(B1816,[1]Лист2!C$1:F$65536,4,0),"")</f>
        <v>10</v>
      </c>
      <c r="F1816" s="11">
        <v>250.76</v>
      </c>
      <c r="G1816" s="12">
        <v>0.2</v>
      </c>
    </row>
    <row r="1817" spans="1:7" s="2" customFormat="1" x14ac:dyDescent="0.25">
      <c r="A1817" s="13">
        <f t="shared" si="28"/>
        <v>1701</v>
      </c>
      <c r="B1817" s="10">
        <v>1510078</v>
      </c>
      <c r="C1817" s="10" t="s">
        <v>304</v>
      </c>
      <c r="D1817" s="2" t="s">
        <v>2411</v>
      </c>
      <c r="E1817" s="10">
        <f>IFERROR(VLOOKUP(B1817,[1]Лист2!C$1:F$65536,4,0),"")</f>
        <v>10</v>
      </c>
      <c r="F1817" s="11">
        <v>224.7</v>
      </c>
      <c r="G1817" s="12">
        <v>0.2</v>
      </c>
    </row>
    <row r="1818" spans="1:7" s="2" customFormat="1" x14ac:dyDescent="0.25">
      <c r="A1818" s="13">
        <f t="shared" si="28"/>
        <v>1702</v>
      </c>
      <c r="B1818" s="10">
        <v>1211244</v>
      </c>
      <c r="C1818" s="10" t="s">
        <v>304</v>
      </c>
      <c r="D1818" s="2" t="s">
        <v>2412</v>
      </c>
      <c r="E1818" s="10">
        <f>IFERROR(VLOOKUP(B1818,[1]Лист2!C$1:F$65536,4,0),"")</f>
        <v>1</v>
      </c>
      <c r="F1818" s="11">
        <v>247.22</v>
      </c>
      <c r="G1818" s="12">
        <v>0.2</v>
      </c>
    </row>
    <row r="1819" spans="1:7" s="2" customFormat="1" x14ac:dyDescent="0.25">
      <c r="A1819" s="13">
        <f t="shared" si="28"/>
        <v>1703</v>
      </c>
      <c r="B1819" s="10">
        <v>1510057</v>
      </c>
      <c r="C1819" s="10" t="s">
        <v>304</v>
      </c>
      <c r="D1819" s="2" t="s">
        <v>2413</v>
      </c>
      <c r="E1819" s="10">
        <f>IFERROR(VLOOKUP(B1819,[1]Лист2!C$1:F$65536,4,0),"")</f>
        <v>10</v>
      </c>
      <c r="F1819" s="11">
        <v>252.06</v>
      </c>
      <c r="G1819" s="12">
        <v>0.2</v>
      </c>
    </row>
    <row r="1820" spans="1:7" s="2" customFormat="1" x14ac:dyDescent="0.25">
      <c r="A1820" s="13">
        <f t="shared" si="28"/>
        <v>1704</v>
      </c>
      <c r="B1820" s="10">
        <v>1510063</v>
      </c>
      <c r="C1820" s="10" t="s">
        <v>304</v>
      </c>
      <c r="D1820" s="2" t="s">
        <v>2414</v>
      </c>
      <c r="E1820" s="10">
        <f>IFERROR(VLOOKUP(B1820,[1]Лист2!C$1:F$65536,4,0),"")</f>
        <v>10</v>
      </c>
      <c r="F1820" s="11">
        <v>253.69</v>
      </c>
      <c r="G1820" s="12">
        <v>0.2</v>
      </c>
    </row>
    <row r="1821" spans="1:7" s="2" customFormat="1" x14ac:dyDescent="0.25">
      <c r="A1821" s="13">
        <f t="shared" si="28"/>
        <v>1705</v>
      </c>
      <c r="B1821" s="10">
        <v>1510064</v>
      </c>
      <c r="C1821" s="10" t="s">
        <v>304</v>
      </c>
      <c r="D1821" s="2" t="s">
        <v>2415</v>
      </c>
      <c r="E1821" s="10">
        <f>IFERROR(VLOOKUP(B1821,[1]Лист2!C$1:F$65536,4,0),"")</f>
        <v>8</v>
      </c>
      <c r="F1821" s="11">
        <v>206.81</v>
      </c>
      <c r="G1821" s="12">
        <v>0.2</v>
      </c>
    </row>
    <row r="1822" spans="1:7" s="2" customFormat="1" x14ac:dyDescent="0.25">
      <c r="A1822" s="13">
        <f t="shared" si="28"/>
        <v>1706</v>
      </c>
      <c r="B1822" s="10">
        <v>1510059</v>
      </c>
      <c r="C1822" s="10" t="s">
        <v>304</v>
      </c>
      <c r="D1822" s="2" t="s">
        <v>2416</v>
      </c>
      <c r="E1822" s="10">
        <f>IFERROR(VLOOKUP(B1822,[1]Лист2!C$1:F$65536,4,0),"")</f>
        <v>9</v>
      </c>
      <c r="F1822" s="11">
        <v>255.3</v>
      </c>
      <c r="G1822" s="12">
        <v>0.2</v>
      </c>
    </row>
    <row r="1823" spans="1:7" s="2" customFormat="1" x14ac:dyDescent="0.25">
      <c r="A1823" s="13">
        <f t="shared" si="28"/>
        <v>1707</v>
      </c>
      <c r="B1823" s="10">
        <v>1510076</v>
      </c>
      <c r="C1823" s="10" t="s">
        <v>304</v>
      </c>
      <c r="D1823" s="2" t="s">
        <v>2417</v>
      </c>
      <c r="E1823" s="10">
        <f>IFERROR(VLOOKUP(B1823,[1]Лист2!C$1:F$65536,4,0),"")</f>
        <v>10</v>
      </c>
      <c r="F1823" s="11">
        <v>226.8</v>
      </c>
      <c r="G1823" s="12">
        <v>0.2</v>
      </c>
    </row>
    <row r="1824" spans="1:7" s="2" customFormat="1" x14ac:dyDescent="0.25">
      <c r="A1824" s="13">
        <f t="shared" si="28"/>
        <v>1708</v>
      </c>
      <c r="B1824" s="10">
        <v>1510071</v>
      </c>
      <c r="C1824" s="10" t="s">
        <v>304</v>
      </c>
      <c r="D1824" s="2" t="s">
        <v>2418</v>
      </c>
      <c r="E1824" s="10">
        <f>IFERROR(VLOOKUP(B1824,[1]Лист2!C$1:F$65536,4,0),"")</f>
        <v>8</v>
      </c>
      <c r="F1824" s="11">
        <v>201.96</v>
      </c>
      <c r="G1824" s="12">
        <v>0.2</v>
      </c>
    </row>
    <row r="1825" spans="1:7" s="2" customFormat="1" x14ac:dyDescent="0.25">
      <c r="A1825" s="13">
        <f t="shared" si="28"/>
        <v>1709</v>
      </c>
      <c r="B1825" s="10">
        <v>1510061</v>
      </c>
      <c r="C1825" s="10" t="s">
        <v>304</v>
      </c>
      <c r="D1825" s="2" t="s">
        <v>2419</v>
      </c>
      <c r="E1825" s="10">
        <f>IFERROR(VLOOKUP(B1825,[1]Лист2!C$1:F$65536,4,0),"")</f>
        <v>5</v>
      </c>
      <c r="F1825" s="11">
        <v>216.25</v>
      </c>
      <c r="G1825" s="12">
        <v>0.2</v>
      </c>
    </row>
    <row r="1826" spans="1:7" s="2" customFormat="1" x14ac:dyDescent="0.25">
      <c r="A1826" s="13">
        <f t="shared" si="28"/>
        <v>1710</v>
      </c>
      <c r="B1826" s="10">
        <v>1510060</v>
      </c>
      <c r="C1826" s="10" t="s">
        <v>304</v>
      </c>
      <c r="D1826" s="2" t="s">
        <v>2420</v>
      </c>
      <c r="E1826" s="10">
        <f>IFERROR(VLOOKUP(B1826,[1]Лист2!C$1:F$65536,4,0),"")</f>
        <v>8</v>
      </c>
      <c r="F1826" s="11">
        <v>258.51</v>
      </c>
      <c r="G1826" s="12">
        <v>0.2</v>
      </c>
    </row>
    <row r="1827" spans="1:7" s="2" customFormat="1" x14ac:dyDescent="0.25">
      <c r="A1827" s="13">
        <f t="shared" si="28"/>
        <v>1711</v>
      </c>
      <c r="B1827" s="10">
        <v>1510056</v>
      </c>
      <c r="C1827" s="10" t="s">
        <v>304</v>
      </c>
      <c r="D1827" s="2" t="s">
        <v>2421</v>
      </c>
      <c r="E1827" s="10">
        <f>IFERROR(VLOOKUP(B1827,[1]Лист2!C$1:F$65536,4,0),"")</f>
        <v>10</v>
      </c>
      <c r="F1827" s="11">
        <v>248.86</v>
      </c>
      <c r="G1827" s="12">
        <v>0.2</v>
      </c>
    </row>
    <row r="1828" spans="1:7" s="2" customFormat="1" x14ac:dyDescent="0.25">
      <c r="A1828" s="13">
        <f t="shared" si="28"/>
        <v>1712</v>
      </c>
      <c r="B1828" s="10">
        <v>1510028</v>
      </c>
      <c r="C1828" s="10" t="s">
        <v>304</v>
      </c>
      <c r="D1828" s="2" t="s">
        <v>2422</v>
      </c>
      <c r="E1828" s="10">
        <f>IFERROR(VLOOKUP(B1828,[1]Лист2!C$1:F$65536,4,0),"")</f>
        <v>9</v>
      </c>
      <c r="F1828" s="11">
        <v>262.07</v>
      </c>
      <c r="G1828" s="12">
        <v>0.2</v>
      </c>
    </row>
    <row r="1829" spans="1:7" s="2" customFormat="1" x14ac:dyDescent="0.25">
      <c r="A1829" s="13">
        <f t="shared" si="28"/>
        <v>1713</v>
      </c>
      <c r="B1829" s="10">
        <v>1510080</v>
      </c>
      <c r="C1829" s="10" t="s">
        <v>304</v>
      </c>
      <c r="D1829" s="2" t="s">
        <v>312</v>
      </c>
      <c r="E1829" s="10">
        <f>IFERROR(VLOOKUP(B1829,[1]Лист2!C$1:F$65536,4,0),"")</f>
        <v>7</v>
      </c>
      <c r="F1829" s="11">
        <v>180</v>
      </c>
      <c r="G1829" s="12">
        <v>0.2</v>
      </c>
    </row>
    <row r="1830" spans="1:7" s="2" customFormat="1" x14ac:dyDescent="0.25">
      <c r="A1830" s="13">
        <f t="shared" si="28"/>
        <v>1714</v>
      </c>
      <c r="B1830" s="10">
        <v>1510003</v>
      </c>
      <c r="C1830" s="10" t="s">
        <v>304</v>
      </c>
      <c r="D1830" s="2" t="s">
        <v>2423</v>
      </c>
      <c r="E1830" s="10">
        <f>IFERROR(VLOOKUP(B1830,[1]Лист2!C$1:F$65536,4,0),"")</f>
        <v>9</v>
      </c>
      <c r="F1830" s="11">
        <v>263.43</v>
      </c>
      <c r="G1830" s="12">
        <v>0.2</v>
      </c>
    </row>
    <row r="1831" spans="1:7" s="2" customFormat="1" x14ac:dyDescent="0.25">
      <c r="A1831" s="13">
        <f t="shared" si="28"/>
        <v>1715</v>
      </c>
      <c r="B1831" s="10">
        <v>1510004</v>
      </c>
      <c r="C1831" s="10" t="s">
        <v>304</v>
      </c>
      <c r="D1831" s="2" t="s">
        <v>2424</v>
      </c>
      <c r="E1831" s="10">
        <f>IFERROR(VLOOKUP(B1831,[1]Лист2!C$1:F$65536,4,0),"")</f>
        <v>9</v>
      </c>
      <c r="F1831" s="11">
        <v>266.63</v>
      </c>
      <c r="G1831" s="12">
        <v>0.2</v>
      </c>
    </row>
    <row r="1832" spans="1:7" s="2" customFormat="1" x14ac:dyDescent="0.25">
      <c r="A1832" s="13">
        <f t="shared" si="28"/>
        <v>1716</v>
      </c>
      <c r="B1832" s="10">
        <v>1510021</v>
      </c>
      <c r="C1832" s="10" t="s">
        <v>304</v>
      </c>
      <c r="D1832" s="2" t="s">
        <v>2425</v>
      </c>
      <c r="E1832" s="10">
        <f>IFERROR(VLOOKUP(B1832,[1]Лист2!C$1:F$65536,4,0),"")</f>
        <v>8</v>
      </c>
      <c r="F1832" s="11">
        <v>274.05</v>
      </c>
      <c r="G1832" s="12">
        <v>0.2</v>
      </c>
    </row>
    <row r="1833" spans="1:7" s="2" customFormat="1" x14ac:dyDescent="0.25">
      <c r="A1833" s="13">
        <f t="shared" si="28"/>
        <v>1717</v>
      </c>
      <c r="B1833" s="10">
        <v>1510072</v>
      </c>
      <c r="C1833" s="10" t="s">
        <v>304</v>
      </c>
      <c r="D1833" s="2" t="s">
        <v>2426</v>
      </c>
      <c r="E1833" s="10">
        <f>IFERROR(VLOOKUP(B1833,[1]Лист2!C$1:F$65536,4,0),"")</f>
        <v>10</v>
      </c>
      <c r="F1833" s="11">
        <v>273.48</v>
      </c>
      <c r="G1833" s="12">
        <v>0.2</v>
      </c>
    </row>
    <row r="1834" spans="1:7" s="2" customFormat="1" x14ac:dyDescent="0.25">
      <c r="A1834" s="13">
        <f t="shared" si="28"/>
        <v>1718</v>
      </c>
      <c r="B1834" s="10">
        <v>1510001</v>
      </c>
      <c r="C1834" s="10" t="s">
        <v>304</v>
      </c>
      <c r="D1834" s="2" t="s">
        <v>2427</v>
      </c>
      <c r="E1834" s="10">
        <f>IFERROR(VLOOKUP(B1834,[1]Лист2!C$1:F$65536,4,0),"")</f>
        <v>8</v>
      </c>
      <c r="F1834" s="11">
        <v>200.34</v>
      </c>
      <c r="G1834" s="12">
        <v>0.2</v>
      </c>
    </row>
    <row r="1835" spans="1:7" s="2" customFormat="1" x14ac:dyDescent="0.25">
      <c r="A1835" s="13">
        <f t="shared" si="28"/>
        <v>1719</v>
      </c>
      <c r="B1835" s="10">
        <v>1510073</v>
      </c>
      <c r="C1835" s="10" t="s">
        <v>304</v>
      </c>
      <c r="D1835" s="2" t="s">
        <v>2428</v>
      </c>
      <c r="E1835" s="10">
        <f>IFERROR(VLOOKUP(B1835,[1]Лист2!C$1:F$65536,4,0),"")</f>
        <v>10</v>
      </c>
      <c r="F1835" s="11">
        <v>237.03</v>
      </c>
      <c r="G1835" s="12">
        <v>0.2</v>
      </c>
    </row>
    <row r="1836" spans="1:7" s="2" customFormat="1" x14ac:dyDescent="0.25">
      <c r="A1836" s="13">
        <f t="shared" si="28"/>
        <v>1720</v>
      </c>
      <c r="B1836" s="10">
        <v>1510044</v>
      </c>
      <c r="C1836" s="10" t="s">
        <v>304</v>
      </c>
      <c r="D1836" s="2" t="s">
        <v>2429</v>
      </c>
      <c r="E1836" s="10">
        <f>IFERROR(VLOOKUP(B1836,[1]Лист2!C$1:F$65536,4,0),"")</f>
        <v>30</v>
      </c>
      <c r="F1836" s="11">
        <v>60.43</v>
      </c>
      <c r="G1836" s="12">
        <v>0.2</v>
      </c>
    </row>
    <row r="1837" spans="1:7" s="2" customFormat="1" x14ac:dyDescent="0.25">
      <c r="A1837" s="13">
        <f t="shared" si="28"/>
        <v>1721</v>
      </c>
      <c r="B1837" s="10">
        <v>1510074</v>
      </c>
      <c r="C1837" s="10" t="s">
        <v>304</v>
      </c>
      <c r="D1837" s="2" t="s">
        <v>2430</v>
      </c>
      <c r="E1837" s="10">
        <f>IFERROR(VLOOKUP(B1837,[1]Лист2!C$1:F$65536,4,0),"")</f>
        <v>5</v>
      </c>
      <c r="F1837" s="11">
        <v>239.14</v>
      </c>
      <c r="G1837" s="12">
        <v>0.2</v>
      </c>
    </row>
    <row r="1838" spans="1:7" s="2" customFormat="1" x14ac:dyDescent="0.25">
      <c r="A1838" s="13">
        <f t="shared" si="28"/>
        <v>1722</v>
      </c>
      <c r="B1838" s="10">
        <v>1510026</v>
      </c>
      <c r="C1838" s="10" t="s">
        <v>304</v>
      </c>
      <c r="D1838" s="2" t="s">
        <v>2431</v>
      </c>
      <c r="E1838" s="10">
        <f>IFERROR(VLOOKUP(B1838,[1]Лист2!C$1:F$65536,4,0),"")</f>
        <v>10</v>
      </c>
      <c r="F1838" s="11">
        <v>275.97000000000003</v>
      </c>
      <c r="G1838" s="12">
        <v>0.2</v>
      </c>
    </row>
    <row r="1839" spans="1:7" s="2" customFormat="1" x14ac:dyDescent="0.25">
      <c r="A1839" s="13">
        <f t="shared" si="28"/>
        <v>1723</v>
      </c>
      <c r="B1839" s="10">
        <v>1510025</v>
      </c>
      <c r="C1839" s="10" t="s">
        <v>304</v>
      </c>
      <c r="D1839" s="2" t="s">
        <v>2432</v>
      </c>
      <c r="E1839" s="10">
        <f>IFERROR(VLOOKUP(B1839,[1]Лист2!C$1:F$65536,4,0),"")</f>
        <v>10</v>
      </c>
      <c r="F1839" s="11">
        <v>282.08</v>
      </c>
      <c r="G1839" s="12">
        <v>0.2</v>
      </c>
    </row>
    <row r="1840" spans="1:7" s="2" customFormat="1" x14ac:dyDescent="0.25">
      <c r="A1840" s="13">
        <f t="shared" si="28"/>
        <v>1724</v>
      </c>
      <c r="B1840" s="10">
        <v>1510014</v>
      </c>
      <c r="C1840" s="10" t="s">
        <v>304</v>
      </c>
      <c r="D1840" s="2" t="s">
        <v>2433</v>
      </c>
      <c r="E1840" s="10">
        <f>IFERROR(VLOOKUP(B1840,[1]Лист2!C$1:F$65536,4,0),"")</f>
        <v>9</v>
      </c>
      <c r="F1840" s="11">
        <v>285.02999999999997</v>
      </c>
      <c r="G1840" s="12">
        <v>0.2</v>
      </c>
    </row>
    <row r="1841" spans="1:7" s="2" customFormat="1" x14ac:dyDescent="0.25">
      <c r="A1841" s="13">
        <f t="shared" si="28"/>
        <v>1725</v>
      </c>
      <c r="B1841" s="10">
        <v>1510015</v>
      </c>
      <c r="C1841" s="10" t="s">
        <v>304</v>
      </c>
      <c r="D1841" s="2" t="s">
        <v>2434</v>
      </c>
      <c r="E1841" s="10">
        <f>IFERROR(VLOOKUP(B1841,[1]Лист2!C$1:F$65536,4,0),"")</f>
        <v>10</v>
      </c>
      <c r="F1841" s="11">
        <v>266.63</v>
      </c>
      <c r="G1841" s="12">
        <v>0.2</v>
      </c>
    </row>
    <row r="1842" spans="1:7" s="2" customFormat="1" x14ac:dyDescent="0.25">
      <c r="A1842" s="13">
        <f t="shared" si="28"/>
        <v>1726</v>
      </c>
      <c r="B1842" s="10">
        <v>1510009</v>
      </c>
      <c r="C1842" s="10" t="s">
        <v>304</v>
      </c>
      <c r="D1842" s="2" t="s">
        <v>2435</v>
      </c>
      <c r="E1842" s="10">
        <f>IFERROR(VLOOKUP(B1842,[1]Лист2!C$1:F$65536,4,0),"")</f>
        <v>8</v>
      </c>
      <c r="F1842" s="11">
        <v>275.32</v>
      </c>
      <c r="G1842" s="12">
        <v>0.2</v>
      </c>
    </row>
    <row r="1843" spans="1:7" s="2" customFormat="1" x14ac:dyDescent="0.25">
      <c r="A1843" s="13">
        <f t="shared" si="28"/>
        <v>1727</v>
      </c>
      <c r="B1843" s="10">
        <v>1510062</v>
      </c>
      <c r="C1843" s="10" t="s">
        <v>304</v>
      </c>
      <c r="D1843" s="2" t="s">
        <v>2436</v>
      </c>
      <c r="E1843" s="10">
        <f>IFERROR(VLOOKUP(B1843,[1]Лист2!C$1:F$65536,4,0),"")</f>
        <v>11</v>
      </c>
      <c r="F1843" s="11">
        <v>211.68</v>
      </c>
      <c r="G1843" s="12">
        <v>0.2</v>
      </c>
    </row>
    <row r="1844" spans="1:7" s="2" customFormat="1" x14ac:dyDescent="0.25">
      <c r="A1844" s="13">
        <f t="shared" si="28"/>
        <v>1728</v>
      </c>
      <c r="B1844" s="10">
        <v>1510053</v>
      </c>
      <c r="C1844" s="10" t="s">
        <v>304</v>
      </c>
      <c r="D1844" s="2" t="s">
        <v>2437</v>
      </c>
      <c r="E1844" s="10">
        <f>IFERROR(VLOOKUP(B1844,[1]Лист2!C$1:F$65536,4,0),"")</f>
        <v>40</v>
      </c>
      <c r="F1844" s="11">
        <v>62.04</v>
      </c>
      <c r="G1844" s="12">
        <v>0.2</v>
      </c>
    </row>
    <row r="1845" spans="1:7" s="2" customFormat="1" x14ac:dyDescent="0.25">
      <c r="A1845" s="13">
        <f t="shared" si="28"/>
        <v>1729</v>
      </c>
      <c r="B1845" s="10">
        <v>1510045</v>
      </c>
      <c r="C1845" s="10" t="s">
        <v>304</v>
      </c>
      <c r="D1845" s="2" t="s">
        <v>2438</v>
      </c>
      <c r="E1845" s="10">
        <f>IFERROR(VLOOKUP(B1845,[1]Лист2!C$1:F$65536,4,0),"")</f>
        <v>25</v>
      </c>
      <c r="F1845" s="11">
        <v>75.62</v>
      </c>
      <c r="G1845" s="12">
        <v>0.2</v>
      </c>
    </row>
    <row r="1846" spans="1:7" s="2" customFormat="1" x14ac:dyDescent="0.25">
      <c r="A1846" s="13">
        <f t="shared" si="28"/>
        <v>1730</v>
      </c>
      <c r="B1846" s="10">
        <v>1510051</v>
      </c>
      <c r="C1846" s="10" t="s">
        <v>304</v>
      </c>
      <c r="D1846" s="2" t="s">
        <v>2439</v>
      </c>
      <c r="E1846" s="10">
        <f>IFERROR(VLOOKUP(B1846,[1]Лист2!C$1:F$65536,4,0),"")</f>
        <v>35</v>
      </c>
      <c r="F1846" s="11">
        <v>72.39</v>
      </c>
      <c r="G1846" s="12">
        <v>0.2</v>
      </c>
    </row>
    <row r="1847" spans="1:7" s="2" customFormat="1" x14ac:dyDescent="0.25">
      <c r="A1847" s="13">
        <f t="shared" si="28"/>
        <v>1731</v>
      </c>
      <c r="B1847" s="10">
        <v>1510032</v>
      </c>
      <c r="C1847" s="10" t="s">
        <v>304</v>
      </c>
      <c r="D1847" s="2" t="s">
        <v>2440</v>
      </c>
      <c r="E1847" s="10">
        <f>IFERROR(VLOOKUP(B1847,[1]Лист2!C$1:F$65536,4,0),"")</f>
        <v>35</v>
      </c>
      <c r="F1847" s="11">
        <v>81.069999999999993</v>
      </c>
      <c r="G1847" s="12">
        <v>0.2</v>
      </c>
    </row>
    <row r="1848" spans="1:7" s="2" customFormat="1" x14ac:dyDescent="0.25">
      <c r="A1848" s="13">
        <f t="shared" si="28"/>
        <v>1732</v>
      </c>
      <c r="B1848" s="10">
        <v>1510031</v>
      </c>
      <c r="C1848" s="10" t="s">
        <v>304</v>
      </c>
      <c r="D1848" s="2" t="s">
        <v>2441</v>
      </c>
      <c r="E1848" s="10">
        <f>IFERROR(VLOOKUP(B1848,[1]Лист2!C$1:F$65536,4,0),"")</f>
        <v>35</v>
      </c>
      <c r="F1848" s="11">
        <v>84.37</v>
      </c>
      <c r="G1848" s="12">
        <v>0.2</v>
      </c>
    </row>
    <row r="1849" spans="1:7" s="2" customFormat="1" x14ac:dyDescent="0.25">
      <c r="A1849" s="13">
        <f t="shared" si="28"/>
        <v>1733</v>
      </c>
      <c r="B1849" s="10">
        <v>1510052</v>
      </c>
      <c r="C1849" s="10" t="s">
        <v>304</v>
      </c>
      <c r="D1849" s="2" t="s">
        <v>2442</v>
      </c>
      <c r="E1849" s="10">
        <f>IFERROR(VLOOKUP(B1849,[1]Лист2!C$1:F$65536,4,0),"")</f>
        <v>35</v>
      </c>
      <c r="F1849" s="11">
        <v>113.45</v>
      </c>
      <c r="G1849" s="12">
        <v>0.2</v>
      </c>
    </row>
    <row r="1850" spans="1:7" s="2" customFormat="1" x14ac:dyDescent="0.25">
      <c r="A1850" s="13">
        <f t="shared" si="28"/>
        <v>1734</v>
      </c>
      <c r="B1850" s="10">
        <v>1510002</v>
      </c>
      <c r="C1850" s="10" t="s">
        <v>304</v>
      </c>
      <c r="D1850" s="2" t="s">
        <v>2443</v>
      </c>
      <c r="E1850" s="10">
        <f>IFERROR(VLOOKUP(B1850,[1]Лист2!C$1:F$65536,4,0),"")</f>
        <v>30</v>
      </c>
      <c r="F1850" s="11">
        <v>119.58</v>
      </c>
      <c r="G1850" s="12">
        <v>0.2</v>
      </c>
    </row>
    <row r="1851" spans="1:7" s="2" customFormat="1" x14ac:dyDescent="0.25">
      <c r="A1851" s="13">
        <f t="shared" si="28"/>
        <v>1735</v>
      </c>
      <c r="B1851" s="10">
        <v>1510046</v>
      </c>
      <c r="C1851" s="10" t="s">
        <v>304</v>
      </c>
      <c r="D1851" s="2" t="s">
        <v>2444</v>
      </c>
      <c r="E1851" s="10">
        <f>IFERROR(VLOOKUP(B1851,[1]Лист2!C$1:F$65536,4,0),"")</f>
        <v>20</v>
      </c>
      <c r="F1851" s="11">
        <v>157.05000000000001</v>
      </c>
      <c r="G1851" s="12">
        <v>0.2</v>
      </c>
    </row>
    <row r="1852" spans="1:7" s="2" customFormat="1" x14ac:dyDescent="0.25">
      <c r="A1852" s="13">
        <f t="shared" si="28"/>
        <v>1736</v>
      </c>
      <c r="B1852" s="10">
        <v>1510050</v>
      </c>
      <c r="C1852" s="10" t="s">
        <v>304</v>
      </c>
      <c r="D1852" s="2" t="s">
        <v>2445</v>
      </c>
      <c r="E1852" s="10">
        <f>IFERROR(VLOOKUP(B1852,[1]Лист2!C$1:F$65536,4,0),"")</f>
        <v>30</v>
      </c>
      <c r="F1852" s="11">
        <v>154.80000000000001</v>
      </c>
      <c r="G1852" s="12">
        <v>0.2</v>
      </c>
    </row>
    <row r="1853" spans="1:7" s="2" customFormat="1" x14ac:dyDescent="0.25">
      <c r="A1853" s="13">
        <f t="shared" si="28"/>
        <v>1737</v>
      </c>
      <c r="B1853" s="10">
        <v>1510079</v>
      </c>
      <c r="C1853" s="10" t="s">
        <v>304</v>
      </c>
      <c r="D1853" s="2" t="s">
        <v>2446</v>
      </c>
      <c r="E1853" s="10">
        <f>IFERROR(VLOOKUP(B1853,[1]Лист2!C$1:F$65536,4,0),"")</f>
        <v>30</v>
      </c>
      <c r="F1853" s="11">
        <v>50</v>
      </c>
      <c r="G1853" s="12">
        <v>0.2</v>
      </c>
    </row>
    <row r="1854" spans="1:7" s="2" customFormat="1" x14ac:dyDescent="0.25">
      <c r="A1854" s="13">
        <f t="shared" si="28"/>
        <v>1738</v>
      </c>
      <c r="B1854" s="10">
        <v>1510042</v>
      </c>
      <c r="C1854" s="10" t="s">
        <v>304</v>
      </c>
      <c r="D1854" s="2" t="s">
        <v>2447</v>
      </c>
      <c r="E1854" s="10">
        <f>IFERROR(VLOOKUP(B1854,[1]Лист2!C$1:F$65536,4,0),"")</f>
        <v>20</v>
      </c>
      <c r="F1854" s="11">
        <v>193.25</v>
      </c>
      <c r="G1854" s="12">
        <v>0.2</v>
      </c>
    </row>
    <row r="1855" spans="1:7" s="2" customFormat="1" x14ac:dyDescent="0.25">
      <c r="A1855" s="13" t="str">
        <f t="shared" si="28"/>
        <v/>
      </c>
      <c r="B1855" s="10"/>
      <c r="C1855" s="10" t="s">
        <v>304</v>
      </c>
      <c r="D1855" s="2" t="s">
        <v>126</v>
      </c>
      <c r="E1855" s="10" t="str">
        <f>IFERROR(VLOOKUP(B1855,[1]Лист2!C$1:F$65536,4,0),"")</f>
        <v/>
      </c>
      <c r="F1855" s="11"/>
      <c r="G1855" s="12"/>
    </row>
    <row r="1856" spans="1:7" s="2" customFormat="1" x14ac:dyDescent="0.25">
      <c r="A1856" s="13">
        <f t="shared" si="28"/>
        <v>1739</v>
      </c>
      <c r="B1856" s="10">
        <v>1520036</v>
      </c>
      <c r="C1856" s="10" t="s">
        <v>304</v>
      </c>
      <c r="D1856" s="2" t="s">
        <v>2448</v>
      </c>
      <c r="E1856" s="10">
        <f>IFERROR(VLOOKUP(B1856,[1]Лист2!C$1:F$65536,4,0),"")</f>
        <v>30</v>
      </c>
      <c r="F1856" s="11">
        <v>82.74</v>
      </c>
      <c r="G1856" s="12">
        <v>0.2</v>
      </c>
    </row>
    <row r="1857" spans="1:7" s="2" customFormat="1" x14ac:dyDescent="0.25">
      <c r="A1857" s="13">
        <f t="shared" si="28"/>
        <v>1740</v>
      </c>
      <c r="B1857" s="10">
        <v>1520014</v>
      </c>
      <c r="C1857" s="10" t="s">
        <v>304</v>
      </c>
      <c r="D1857" s="2" t="s">
        <v>2449</v>
      </c>
      <c r="E1857" s="10">
        <f>IFERROR(VLOOKUP(B1857,[1]Лист2!C$1:F$65536,4,0),"")</f>
        <v>10</v>
      </c>
      <c r="F1857" s="11">
        <v>82.74</v>
      </c>
      <c r="G1857" s="12">
        <v>0.2</v>
      </c>
    </row>
    <row r="1858" spans="1:7" s="2" customFormat="1" x14ac:dyDescent="0.25">
      <c r="A1858" s="13">
        <f t="shared" si="28"/>
        <v>1741</v>
      </c>
      <c r="B1858" s="10">
        <v>1520040</v>
      </c>
      <c r="C1858" s="10" t="s">
        <v>304</v>
      </c>
      <c r="D1858" s="2" t="s">
        <v>2450</v>
      </c>
      <c r="E1858" s="10">
        <f>IFERROR(VLOOKUP(B1858,[1]Лист2!C$1:F$65536,4,0),"")</f>
        <v>1</v>
      </c>
      <c r="F1858" s="11">
        <v>63</v>
      </c>
      <c r="G1858" s="12">
        <v>0.2</v>
      </c>
    </row>
    <row r="1859" spans="1:7" s="2" customFormat="1" x14ac:dyDescent="0.25">
      <c r="A1859" s="13">
        <f t="shared" si="28"/>
        <v>1742</v>
      </c>
      <c r="B1859" s="10">
        <v>1520009</v>
      </c>
      <c r="C1859" s="10" t="s">
        <v>304</v>
      </c>
      <c r="D1859" s="2" t="s">
        <v>2451</v>
      </c>
      <c r="E1859" s="10">
        <f>IFERROR(VLOOKUP(B1859,[1]Лист2!C$1:F$65536,4,0),"")</f>
        <v>15</v>
      </c>
      <c r="F1859" s="11">
        <v>84.37</v>
      </c>
      <c r="G1859" s="12">
        <v>0.2</v>
      </c>
    </row>
    <row r="1860" spans="1:7" s="2" customFormat="1" x14ac:dyDescent="0.25">
      <c r="A1860" s="13">
        <f t="shared" si="28"/>
        <v>1743</v>
      </c>
      <c r="B1860" s="10">
        <v>1520019</v>
      </c>
      <c r="C1860" s="10" t="s">
        <v>304</v>
      </c>
      <c r="D1860" s="2" t="s">
        <v>2452</v>
      </c>
      <c r="E1860" s="10">
        <f>IFERROR(VLOOKUP(B1860,[1]Лист2!C$1:F$65536,4,0),"")</f>
        <v>10</v>
      </c>
      <c r="F1860" s="11">
        <v>88.87</v>
      </c>
      <c r="G1860" s="12">
        <v>0.2</v>
      </c>
    </row>
    <row r="1861" spans="1:7" s="2" customFormat="1" x14ac:dyDescent="0.25">
      <c r="A1861" s="13">
        <f t="shared" si="28"/>
        <v>1744</v>
      </c>
      <c r="B1861" s="10">
        <v>1520038</v>
      </c>
      <c r="C1861" s="10" t="s">
        <v>304</v>
      </c>
      <c r="D1861" s="2" t="s">
        <v>2453</v>
      </c>
      <c r="E1861" s="10">
        <f>IFERROR(VLOOKUP(B1861,[1]Лист2!C$1:F$65536,4,0),"")</f>
        <v>15</v>
      </c>
      <c r="F1861" s="11">
        <v>92.42</v>
      </c>
      <c r="G1861" s="12">
        <v>0.2</v>
      </c>
    </row>
    <row r="1862" spans="1:7" s="2" customFormat="1" x14ac:dyDescent="0.25">
      <c r="A1862" s="13">
        <f t="shared" si="28"/>
        <v>1745</v>
      </c>
      <c r="B1862" s="10">
        <v>1520011</v>
      </c>
      <c r="C1862" s="10" t="s">
        <v>304</v>
      </c>
      <c r="D1862" s="2" t="s">
        <v>2454</v>
      </c>
      <c r="E1862" s="10">
        <f>IFERROR(VLOOKUP(B1862,[1]Лист2!C$1:F$65536,4,0),"")</f>
        <v>12</v>
      </c>
      <c r="F1862" s="11">
        <v>95.01</v>
      </c>
      <c r="G1862" s="12">
        <v>0.2</v>
      </c>
    </row>
    <row r="1863" spans="1:7" s="2" customFormat="1" x14ac:dyDescent="0.25">
      <c r="A1863" s="13">
        <f t="shared" si="28"/>
        <v>1746</v>
      </c>
      <c r="B1863" s="10">
        <v>1520003</v>
      </c>
      <c r="C1863" s="10" t="s">
        <v>304</v>
      </c>
      <c r="D1863" s="2" t="s">
        <v>2455</v>
      </c>
      <c r="E1863" s="10">
        <f>IFERROR(VLOOKUP(B1863,[1]Лист2!C$1:F$65536,4,0),"")</f>
        <v>10</v>
      </c>
      <c r="F1863" s="11">
        <v>93.72</v>
      </c>
      <c r="G1863" s="12">
        <v>0.2</v>
      </c>
    </row>
    <row r="1864" spans="1:7" s="2" customFormat="1" x14ac:dyDescent="0.25">
      <c r="A1864" s="13">
        <f t="shared" si="28"/>
        <v>1747</v>
      </c>
      <c r="B1864" s="10">
        <v>1520022</v>
      </c>
      <c r="C1864" s="10" t="s">
        <v>304</v>
      </c>
      <c r="D1864" s="2" t="s">
        <v>2456</v>
      </c>
      <c r="E1864" s="10">
        <f>IFERROR(VLOOKUP(B1864,[1]Лист2!C$1:F$65536,4,0),"")</f>
        <v>10</v>
      </c>
      <c r="F1864" s="11">
        <v>96.96</v>
      </c>
      <c r="G1864" s="12">
        <v>0.2</v>
      </c>
    </row>
    <row r="1865" spans="1:7" s="2" customFormat="1" x14ac:dyDescent="0.25">
      <c r="A1865" s="13">
        <f t="shared" si="28"/>
        <v>1748</v>
      </c>
      <c r="B1865" s="10">
        <v>1520010</v>
      </c>
      <c r="C1865" s="10" t="s">
        <v>304</v>
      </c>
      <c r="D1865" s="2" t="s">
        <v>2457</v>
      </c>
      <c r="E1865" s="10">
        <f>IFERROR(VLOOKUP(B1865,[1]Лист2!C$1:F$65536,4,0),"")</f>
        <v>8</v>
      </c>
      <c r="F1865" s="11">
        <v>100.84</v>
      </c>
      <c r="G1865" s="12">
        <v>0.2</v>
      </c>
    </row>
    <row r="1866" spans="1:7" s="2" customFormat="1" x14ac:dyDescent="0.25">
      <c r="A1866" s="13">
        <f t="shared" si="28"/>
        <v>1749</v>
      </c>
      <c r="B1866" s="10">
        <v>1520033</v>
      </c>
      <c r="C1866" s="10" t="s">
        <v>304</v>
      </c>
      <c r="D1866" s="2" t="s">
        <v>2458</v>
      </c>
      <c r="E1866" s="10">
        <f>IFERROR(VLOOKUP(B1866,[1]Лист2!C$1:F$65536,4,0),"")</f>
        <v>10</v>
      </c>
      <c r="F1866" s="11">
        <v>106.65</v>
      </c>
      <c r="G1866" s="12">
        <v>0.2</v>
      </c>
    </row>
    <row r="1867" spans="1:7" s="2" customFormat="1" x14ac:dyDescent="0.25">
      <c r="A1867" s="13">
        <f t="shared" si="28"/>
        <v>1750</v>
      </c>
      <c r="B1867" s="10">
        <v>1520023</v>
      </c>
      <c r="C1867" s="10" t="s">
        <v>304</v>
      </c>
      <c r="D1867" s="2" t="s">
        <v>2459</v>
      </c>
      <c r="E1867" s="10">
        <f>IFERROR(VLOOKUP(B1867,[1]Лист2!C$1:F$65536,4,0),"")</f>
        <v>8</v>
      </c>
      <c r="F1867" s="11">
        <v>119.58</v>
      </c>
      <c r="G1867" s="12">
        <v>0.2</v>
      </c>
    </row>
    <row r="1868" spans="1:7" s="2" customFormat="1" x14ac:dyDescent="0.25">
      <c r="A1868" s="13">
        <f t="shared" si="28"/>
        <v>1751</v>
      </c>
      <c r="B1868" s="10">
        <v>1520005</v>
      </c>
      <c r="C1868" s="10" t="s">
        <v>304</v>
      </c>
      <c r="D1868" s="2" t="s">
        <v>2460</v>
      </c>
      <c r="E1868" s="10">
        <f>IFERROR(VLOOKUP(B1868,[1]Лист2!C$1:F$65536,4,0),"")</f>
        <v>10</v>
      </c>
      <c r="F1868" s="11">
        <v>117.33</v>
      </c>
      <c r="G1868" s="12">
        <v>0.2</v>
      </c>
    </row>
    <row r="1869" spans="1:7" s="2" customFormat="1" x14ac:dyDescent="0.25">
      <c r="A1869" s="13">
        <f t="shared" ref="A1869:A1932" si="29">IF(B1869&gt;1,IF(B1868&gt;1,A1868+1,IF(B1867&gt;1,A1867+1,IF(B1866&gt;1,A1866+1,A1865+1))),"")</f>
        <v>1752</v>
      </c>
      <c r="B1869" s="10">
        <v>1520016</v>
      </c>
      <c r="C1869" s="10" t="s">
        <v>304</v>
      </c>
      <c r="D1869" s="2" t="s">
        <v>2461</v>
      </c>
      <c r="E1869" s="10">
        <f>IFERROR(VLOOKUP(B1869,[1]Лист2!C$1:F$65536,4,0),"")</f>
        <v>8</v>
      </c>
      <c r="F1869" s="11">
        <v>122.81</v>
      </c>
      <c r="G1869" s="12">
        <v>0.2</v>
      </c>
    </row>
    <row r="1870" spans="1:7" s="2" customFormat="1" x14ac:dyDescent="0.25">
      <c r="A1870" s="13">
        <f t="shared" si="29"/>
        <v>1753</v>
      </c>
      <c r="B1870" s="10">
        <v>1520006</v>
      </c>
      <c r="C1870" s="10" t="s">
        <v>304</v>
      </c>
      <c r="D1870" s="2" t="s">
        <v>2462</v>
      </c>
      <c r="E1870" s="10">
        <f>IFERROR(VLOOKUP(B1870,[1]Лист2!C$1:F$65536,4,0),"")</f>
        <v>10</v>
      </c>
      <c r="F1870" s="11">
        <v>119.42</v>
      </c>
      <c r="G1870" s="12">
        <v>0.2</v>
      </c>
    </row>
    <row r="1871" spans="1:7" s="2" customFormat="1" x14ac:dyDescent="0.25">
      <c r="A1871" s="13">
        <f t="shared" si="29"/>
        <v>1754</v>
      </c>
      <c r="B1871" s="10">
        <v>1520028</v>
      </c>
      <c r="C1871" s="10" t="s">
        <v>304</v>
      </c>
      <c r="D1871" s="2" t="s">
        <v>2463</v>
      </c>
      <c r="E1871" s="10">
        <f>IFERROR(VLOOKUP(B1871,[1]Лист2!C$1:F$65536,4,0),"")</f>
        <v>10</v>
      </c>
      <c r="F1871" s="11">
        <v>123.46</v>
      </c>
      <c r="G1871" s="12">
        <v>0.2</v>
      </c>
    </row>
    <row r="1872" spans="1:7" s="2" customFormat="1" x14ac:dyDescent="0.25">
      <c r="A1872" s="13">
        <f t="shared" si="29"/>
        <v>1755</v>
      </c>
      <c r="B1872" s="10">
        <v>1520004</v>
      </c>
      <c r="C1872" s="10" t="s">
        <v>304</v>
      </c>
      <c r="D1872" s="2" t="s">
        <v>2464</v>
      </c>
      <c r="E1872" s="10">
        <f>IFERROR(VLOOKUP(B1872,[1]Лист2!C$1:F$65536,4,0),"")</f>
        <v>10</v>
      </c>
      <c r="F1872" s="11">
        <v>120.17</v>
      </c>
      <c r="G1872" s="12">
        <v>0.2</v>
      </c>
    </row>
    <row r="1873" spans="1:7" s="2" customFormat="1" x14ac:dyDescent="0.25">
      <c r="A1873" s="13">
        <f t="shared" si="29"/>
        <v>1756</v>
      </c>
      <c r="B1873" s="10">
        <v>1520029</v>
      </c>
      <c r="C1873" s="10" t="s">
        <v>304</v>
      </c>
      <c r="D1873" s="2" t="s">
        <v>2465</v>
      </c>
      <c r="E1873" s="10">
        <f>IFERROR(VLOOKUP(B1873,[1]Лист2!C$1:F$65536,4,0),"")</f>
        <v>8</v>
      </c>
      <c r="F1873" s="11">
        <v>122.17</v>
      </c>
      <c r="G1873" s="12">
        <v>0.2</v>
      </c>
    </row>
    <row r="1874" spans="1:7" s="2" customFormat="1" x14ac:dyDescent="0.25">
      <c r="A1874" s="13">
        <f t="shared" si="29"/>
        <v>1757</v>
      </c>
      <c r="B1874" s="10">
        <v>1520002</v>
      </c>
      <c r="C1874" s="10" t="s">
        <v>304</v>
      </c>
      <c r="D1874" s="2" t="s">
        <v>2466</v>
      </c>
      <c r="E1874" s="10">
        <f>IFERROR(VLOOKUP(B1874,[1]Лист2!C$1:F$65536,4,0),"")</f>
        <v>10</v>
      </c>
      <c r="F1874" s="11">
        <v>118.92</v>
      </c>
      <c r="G1874" s="12">
        <v>0.2</v>
      </c>
    </row>
    <row r="1875" spans="1:7" s="2" customFormat="1" x14ac:dyDescent="0.25">
      <c r="A1875" s="13">
        <f t="shared" si="29"/>
        <v>1758</v>
      </c>
      <c r="B1875" s="10">
        <v>1520025</v>
      </c>
      <c r="C1875" s="10" t="s">
        <v>304</v>
      </c>
      <c r="D1875" s="2" t="s">
        <v>2467</v>
      </c>
      <c r="E1875" s="10">
        <f>IFERROR(VLOOKUP(B1875,[1]Лист2!C$1:F$65536,4,0),"")</f>
        <v>8</v>
      </c>
      <c r="F1875" s="11">
        <v>121.23</v>
      </c>
      <c r="G1875" s="12">
        <v>0.2</v>
      </c>
    </row>
    <row r="1876" spans="1:7" s="2" customFormat="1" x14ac:dyDescent="0.25">
      <c r="A1876" s="13">
        <f t="shared" si="29"/>
        <v>1759</v>
      </c>
      <c r="B1876" s="10">
        <v>1520027</v>
      </c>
      <c r="C1876" s="10" t="s">
        <v>304</v>
      </c>
      <c r="D1876" s="2" t="s">
        <v>2468</v>
      </c>
      <c r="E1876" s="10">
        <f>IFERROR(VLOOKUP(B1876,[1]Лист2!C$1:F$65536,4,0),"")</f>
        <v>6</v>
      </c>
      <c r="F1876" s="11">
        <v>127.32</v>
      </c>
      <c r="G1876" s="12">
        <v>0.2</v>
      </c>
    </row>
    <row r="1877" spans="1:7" s="2" customFormat="1" x14ac:dyDescent="0.25">
      <c r="A1877" s="13">
        <f t="shared" si="29"/>
        <v>1760</v>
      </c>
      <c r="B1877" s="10">
        <v>1520039</v>
      </c>
      <c r="C1877" s="10" t="s">
        <v>304</v>
      </c>
      <c r="D1877" s="2" t="s">
        <v>2469</v>
      </c>
      <c r="E1877" s="10">
        <f>IFERROR(VLOOKUP(B1877,[1]Лист2!C$1:F$65536,4,0),"")</f>
        <v>6</v>
      </c>
      <c r="F1877" s="11">
        <v>129.26</v>
      </c>
      <c r="G1877" s="12">
        <v>0.2</v>
      </c>
    </row>
    <row r="1878" spans="1:7" s="2" customFormat="1" x14ac:dyDescent="0.25">
      <c r="A1878" s="13">
        <f t="shared" si="29"/>
        <v>1761</v>
      </c>
      <c r="B1878" s="10">
        <v>1520013</v>
      </c>
      <c r="C1878" s="10" t="s">
        <v>304</v>
      </c>
      <c r="D1878" s="2" t="s">
        <v>2470</v>
      </c>
      <c r="E1878" s="10">
        <f>IFERROR(VLOOKUP(B1878,[1]Лист2!C$1:F$65536,4,0),"")</f>
        <v>10</v>
      </c>
      <c r="F1878" s="11">
        <v>124.08</v>
      </c>
      <c r="G1878" s="12">
        <v>0.2</v>
      </c>
    </row>
    <row r="1879" spans="1:7" s="2" customFormat="1" x14ac:dyDescent="0.25">
      <c r="A1879" s="13">
        <f t="shared" si="29"/>
        <v>1762</v>
      </c>
      <c r="B1879" s="10">
        <v>1520018</v>
      </c>
      <c r="C1879" s="10" t="s">
        <v>304</v>
      </c>
      <c r="D1879" s="2" t="s">
        <v>2471</v>
      </c>
      <c r="E1879" s="10">
        <f>IFERROR(VLOOKUP(B1879,[1]Лист2!C$1:F$65536,4,0),"")</f>
        <v>8</v>
      </c>
      <c r="F1879" s="11">
        <v>127.32</v>
      </c>
      <c r="G1879" s="12">
        <v>0.2</v>
      </c>
    </row>
    <row r="1880" spans="1:7" s="2" customFormat="1" x14ac:dyDescent="0.25">
      <c r="A1880" s="13">
        <f t="shared" si="29"/>
        <v>1763</v>
      </c>
      <c r="B1880" s="10">
        <v>1520032</v>
      </c>
      <c r="C1880" s="10" t="s">
        <v>304</v>
      </c>
      <c r="D1880" s="2" t="s">
        <v>2472</v>
      </c>
      <c r="E1880" s="10">
        <f>IFERROR(VLOOKUP(B1880,[1]Лист2!C$1:F$65536,4,0),"")</f>
        <v>6</v>
      </c>
      <c r="F1880" s="11">
        <v>129.26</v>
      </c>
      <c r="G1880" s="12">
        <v>0.2</v>
      </c>
    </row>
    <row r="1881" spans="1:7" s="2" customFormat="1" x14ac:dyDescent="0.25">
      <c r="A1881" s="13">
        <f t="shared" si="29"/>
        <v>1764</v>
      </c>
      <c r="B1881" s="10">
        <v>1520034</v>
      </c>
      <c r="C1881" s="10" t="s">
        <v>304</v>
      </c>
      <c r="D1881" s="2" t="s">
        <v>2473</v>
      </c>
      <c r="E1881" s="10">
        <f>IFERROR(VLOOKUP(B1881,[1]Лист2!C$1:F$65536,4,0),"")</f>
        <v>8</v>
      </c>
      <c r="F1881" s="11">
        <v>122.81</v>
      </c>
      <c r="G1881" s="12">
        <v>0.2</v>
      </c>
    </row>
    <row r="1882" spans="1:7" s="2" customFormat="1" x14ac:dyDescent="0.25">
      <c r="A1882" s="13">
        <f t="shared" si="29"/>
        <v>1765</v>
      </c>
      <c r="B1882" s="10">
        <v>1520012</v>
      </c>
      <c r="C1882" s="10" t="s">
        <v>304</v>
      </c>
      <c r="D1882" s="2" t="s">
        <v>2474</v>
      </c>
      <c r="E1882" s="10">
        <f>IFERROR(VLOOKUP(B1882,[1]Лист2!C$1:F$65536,4,0),"")</f>
        <v>10</v>
      </c>
      <c r="F1882" s="11">
        <v>128.65</v>
      </c>
      <c r="G1882" s="12">
        <v>0.2</v>
      </c>
    </row>
    <row r="1883" spans="1:7" s="2" customFormat="1" x14ac:dyDescent="0.25">
      <c r="A1883" s="13">
        <f t="shared" si="29"/>
        <v>1766</v>
      </c>
      <c r="B1883" s="10">
        <v>1520021</v>
      </c>
      <c r="C1883" s="10" t="s">
        <v>304</v>
      </c>
      <c r="D1883" s="2" t="s">
        <v>2475</v>
      </c>
      <c r="E1883" s="10">
        <f>IFERROR(VLOOKUP(B1883,[1]Лист2!C$1:F$65536,4,0),"")</f>
        <v>6</v>
      </c>
      <c r="F1883" s="11">
        <v>121.55</v>
      </c>
      <c r="G1883" s="12">
        <v>0.2</v>
      </c>
    </row>
    <row r="1884" spans="1:7" s="2" customFormat="1" x14ac:dyDescent="0.25">
      <c r="A1884" s="13">
        <f t="shared" si="29"/>
        <v>1767</v>
      </c>
      <c r="B1884" s="10">
        <v>1520031</v>
      </c>
      <c r="C1884" s="10" t="s">
        <v>304</v>
      </c>
      <c r="D1884" s="2" t="s">
        <v>2476</v>
      </c>
      <c r="E1884" s="10">
        <f>IFERROR(VLOOKUP(B1884,[1]Лист2!C$1:F$65536,4,0),"")</f>
        <v>7</v>
      </c>
      <c r="F1884" s="11">
        <v>142.38999999999999</v>
      </c>
      <c r="G1884" s="12">
        <v>0.2</v>
      </c>
    </row>
    <row r="1885" spans="1:7" s="2" customFormat="1" x14ac:dyDescent="0.25">
      <c r="A1885" s="13">
        <f t="shared" si="29"/>
        <v>1768</v>
      </c>
      <c r="B1885" s="10">
        <v>1520030</v>
      </c>
      <c r="C1885" s="10" t="s">
        <v>304</v>
      </c>
      <c r="D1885" s="2" t="s">
        <v>2477</v>
      </c>
      <c r="E1885" s="10">
        <f>IFERROR(VLOOKUP(B1885,[1]Лист2!C$1:F$65536,4,0),"")</f>
        <v>8</v>
      </c>
      <c r="F1885" s="11">
        <v>132.16</v>
      </c>
      <c r="G1885" s="12">
        <v>0.2</v>
      </c>
    </row>
    <row r="1886" spans="1:7" s="2" customFormat="1" x14ac:dyDescent="0.25">
      <c r="A1886" s="13">
        <f t="shared" si="29"/>
        <v>1769</v>
      </c>
      <c r="B1886" s="10">
        <v>1520015</v>
      </c>
      <c r="C1886" s="10" t="s">
        <v>304</v>
      </c>
      <c r="D1886" s="2" t="s">
        <v>2478</v>
      </c>
      <c r="E1886" s="10">
        <f>IFERROR(VLOOKUP(B1886,[1]Лист2!C$1:F$65536,4,0),"")</f>
        <v>6</v>
      </c>
      <c r="F1886" s="11">
        <v>128.65</v>
      </c>
      <c r="G1886" s="12">
        <v>0.2</v>
      </c>
    </row>
    <row r="1887" spans="1:7" s="2" customFormat="1" x14ac:dyDescent="0.25">
      <c r="A1887" s="13">
        <f t="shared" si="29"/>
        <v>1770</v>
      </c>
      <c r="B1887" s="10">
        <v>1520026</v>
      </c>
      <c r="C1887" s="10" t="s">
        <v>304</v>
      </c>
      <c r="D1887" s="2" t="s">
        <v>2479</v>
      </c>
      <c r="E1887" s="10">
        <f>IFERROR(VLOOKUP(B1887,[1]Лист2!C$1:F$65536,4,0),"")</f>
        <v>5</v>
      </c>
      <c r="F1887" s="11">
        <v>137.37</v>
      </c>
      <c r="G1887" s="12">
        <v>0.2</v>
      </c>
    </row>
    <row r="1888" spans="1:7" s="2" customFormat="1" x14ac:dyDescent="0.25">
      <c r="A1888" s="13">
        <f t="shared" si="29"/>
        <v>1771</v>
      </c>
      <c r="B1888" s="10">
        <v>1520007</v>
      </c>
      <c r="C1888" s="10" t="s">
        <v>304</v>
      </c>
      <c r="D1888" s="2" t="s">
        <v>2480</v>
      </c>
      <c r="E1888" s="10">
        <f>IFERROR(VLOOKUP(B1888,[1]Лист2!C$1:F$65536,4,0),"")</f>
        <v>6</v>
      </c>
      <c r="F1888" s="11">
        <v>140.25</v>
      </c>
      <c r="G1888" s="12">
        <v>0.2</v>
      </c>
    </row>
    <row r="1889" spans="1:7" s="2" customFormat="1" x14ac:dyDescent="0.25">
      <c r="A1889" s="13">
        <f t="shared" si="29"/>
        <v>1772</v>
      </c>
      <c r="B1889" s="10">
        <v>1520008</v>
      </c>
      <c r="C1889" s="10" t="s">
        <v>304</v>
      </c>
      <c r="D1889" s="2" t="s">
        <v>2481</v>
      </c>
      <c r="E1889" s="10">
        <f>IFERROR(VLOOKUP(B1889,[1]Лист2!C$1:F$65536,4,0),"")</f>
        <v>6</v>
      </c>
      <c r="F1889" s="11">
        <v>225.56</v>
      </c>
      <c r="G1889" s="12">
        <v>0.2</v>
      </c>
    </row>
    <row r="1890" spans="1:7" s="2" customFormat="1" ht="30" x14ac:dyDescent="0.25">
      <c r="A1890" s="13">
        <f t="shared" si="29"/>
        <v>1773</v>
      </c>
      <c r="B1890" s="10">
        <v>1520001</v>
      </c>
      <c r="C1890" s="10" t="s">
        <v>304</v>
      </c>
      <c r="D1890" s="2" t="s">
        <v>2482</v>
      </c>
      <c r="E1890" s="10">
        <f>IFERROR(VLOOKUP(B1890,[1]Лист2!C$1:F$65536,4,0),"")</f>
        <v>7</v>
      </c>
      <c r="F1890" s="11">
        <v>217.49</v>
      </c>
      <c r="G1890" s="12">
        <v>0.2</v>
      </c>
    </row>
    <row r="1891" spans="1:7" s="2" customFormat="1" x14ac:dyDescent="0.25">
      <c r="A1891" s="13">
        <f t="shared" si="29"/>
        <v>1774</v>
      </c>
      <c r="B1891" s="10">
        <v>1520020</v>
      </c>
      <c r="C1891" s="10" t="s">
        <v>304</v>
      </c>
      <c r="D1891" s="2" t="s">
        <v>2483</v>
      </c>
      <c r="E1891" s="10">
        <f>IFERROR(VLOOKUP(B1891,[1]Лист2!C$1:F$65536,4,0),"")</f>
        <v>7</v>
      </c>
      <c r="F1891" s="11">
        <v>207.76</v>
      </c>
      <c r="G1891" s="12">
        <v>0.2</v>
      </c>
    </row>
    <row r="1892" spans="1:7" s="2" customFormat="1" x14ac:dyDescent="0.25">
      <c r="A1892" s="13">
        <f t="shared" si="29"/>
        <v>1775</v>
      </c>
      <c r="B1892" s="10">
        <v>1520042</v>
      </c>
      <c r="C1892" s="10" t="s">
        <v>304</v>
      </c>
      <c r="D1892" s="2" t="s">
        <v>2484</v>
      </c>
      <c r="E1892" s="10">
        <f>IFERROR(VLOOKUP(B1892,[1]Лист2!C$1:F$65536,4,0),"")</f>
        <v>8</v>
      </c>
      <c r="F1892" s="11">
        <v>134.4</v>
      </c>
      <c r="G1892" s="12">
        <v>0.2</v>
      </c>
    </row>
    <row r="1893" spans="1:7" s="2" customFormat="1" x14ac:dyDescent="0.25">
      <c r="A1893" s="13">
        <f t="shared" si="29"/>
        <v>1776</v>
      </c>
      <c r="B1893" s="10">
        <v>1520037</v>
      </c>
      <c r="C1893" s="10" t="s">
        <v>304</v>
      </c>
      <c r="D1893" s="2" t="s">
        <v>2485</v>
      </c>
      <c r="E1893" s="10">
        <f>IFERROR(VLOOKUP(B1893,[1]Лист2!C$1:F$65536,4,0),"")</f>
        <v>6</v>
      </c>
      <c r="F1893" s="11">
        <v>234.15</v>
      </c>
      <c r="G1893" s="12">
        <v>0.2</v>
      </c>
    </row>
    <row r="1894" spans="1:7" s="2" customFormat="1" x14ac:dyDescent="0.25">
      <c r="A1894" s="13">
        <f t="shared" si="29"/>
        <v>1777</v>
      </c>
      <c r="B1894" s="10">
        <v>1520035</v>
      </c>
      <c r="C1894" s="10" t="s">
        <v>304</v>
      </c>
      <c r="D1894" s="2" t="s">
        <v>2486</v>
      </c>
      <c r="E1894" s="10">
        <f>IFERROR(VLOOKUP(B1894,[1]Лист2!C$1:F$65536,4,0),"")</f>
        <v>6</v>
      </c>
      <c r="F1894" s="11">
        <v>226.23</v>
      </c>
      <c r="G1894" s="12">
        <v>0.2</v>
      </c>
    </row>
    <row r="1895" spans="1:7" s="2" customFormat="1" x14ac:dyDescent="0.25">
      <c r="A1895" s="13">
        <f t="shared" si="29"/>
        <v>1778</v>
      </c>
      <c r="B1895" s="10">
        <v>1520041</v>
      </c>
      <c r="C1895" s="10" t="s">
        <v>304</v>
      </c>
      <c r="D1895" s="2" t="s">
        <v>2487</v>
      </c>
      <c r="E1895" s="10">
        <f>IFERROR(VLOOKUP(B1895,[1]Лист2!C$1:F$65536,4,0),"")</f>
        <v>1</v>
      </c>
      <c r="F1895" s="11">
        <v>36.75</v>
      </c>
      <c r="G1895" s="12">
        <v>0.2</v>
      </c>
    </row>
    <row r="1896" spans="1:7" s="2" customFormat="1" x14ac:dyDescent="0.25">
      <c r="A1896" s="13">
        <f t="shared" si="29"/>
        <v>1779</v>
      </c>
      <c r="B1896" s="10">
        <v>1520017</v>
      </c>
      <c r="C1896" s="10" t="s">
        <v>304</v>
      </c>
      <c r="D1896" s="2" t="s">
        <v>2488</v>
      </c>
      <c r="E1896" s="10">
        <f>IFERROR(VLOOKUP(B1896,[1]Лист2!C$1:F$65536,4,0),"")</f>
        <v>15</v>
      </c>
      <c r="F1896" s="11">
        <v>66.27</v>
      </c>
      <c r="G1896" s="12">
        <v>0.2</v>
      </c>
    </row>
    <row r="1897" spans="1:7" s="2" customFormat="1" x14ac:dyDescent="0.25">
      <c r="A1897" s="13" t="str">
        <f t="shared" si="29"/>
        <v/>
      </c>
      <c r="B1897" s="10"/>
      <c r="C1897" s="10" t="s">
        <v>304</v>
      </c>
      <c r="D1897" s="2" t="s">
        <v>127</v>
      </c>
      <c r="E1897" s="10" t="str">
        <f>IFERROR(VLOOKUP(B1897,[1]Лист2!C$1:F$65536,4,0),"")</f>
        <v/>
      </c>
      <c r="F1897" s="11"/>
      <c r="G1897" s="12"/>
    </row>
    <row r="1898" spans="1:7" s="2" customFormat="1" x14ac:dyDescent="0.25">
      <c r="A1898" s="13">
        <f t="shared" si="29"/>
        <v>1780</v>
      </c>
      <c r="B1898" s="10">
        <v>1530005</v>
      </c>
      <c r="C1898" s="10" t="s">
        <v>304</v>
      </c>
      <c r="D1898" s="2" t="s">
        <v>2489</v>
      </c>
      <c r="E1898" s="10">
        <f>IFERROR(VLOOKUP(B1898,[1]Лист2!C$1:F$65536,4,0),"")</f>
        <v>1</v>
      </c>
      <c r="F1898" s="11">
        <v>9.4499999999999993</v>
      </c>
      <c r="G1898" s="12">
        <v>0.2</v>
      </c>
    </row>
    <row r="1899" spans="1:7" s="2" customFormat="1" x14ac:dyDescent="0.25">
      <c r="A1899" s="13">
        <f t="shared" si="29"/>
        <v>1781</v>
      </c>
      <c r="B1899" s="10">
        <v>1530001</v>
      </c>
      <c r="C1899" s="10" t="s">
        <v>304</v>
      </c>
      <c r="D1899" s="2" t="s">
        <v>2490</v>
      </c>
      <c r="E1899" s="10">
        <f>IFERROR(VLOOKUP(B1899,[1]Лист2!C$1:F$65536,4,0),"")</f>
        <v>60</v>
      </c>
      <c r="F1899" s="11">
        <v>34.97</v>
      </c>
      <c r="G1899" s="12">
        <v>0.2</v>
      </c>
    </row>
    <row r="1900" spans="1:7" s="2" customFormat="1" x14ac:dyDescent="0.25">
      <c r="A1900" s="13">
        <f t="shared" si="29"/>
        <v>1782</v>
      </c>
      <c r="B1900" s="10">
        <v>1530003</v>
      </c>
      <c r="C1900" s="10" t="s">
        <v>304</v>
      </c>
      <c r="D1900" s="2" t="s">
        <v>2491</v>
      </c>
      <c r="E1900" s="10">
        <f>IFERROR(VLOOKUP(B1900,[1]Лист2!C$1:F$65536,4,0),"")</f>
        <v>40</v>
      </c>
      <c r="F1900" s="11">
        <v>30.72</v>
      </c>
      <c r="G1900" s="12">
        <v>0.2</v>
      </c>
    </row>
    <row r="1901" spans="1:7" s="2" customFormat="1" x14ac:dyDescent="0.25">
      <c r="A1901" s="13">
        <f t="shared" si="29"/>
        <v>1783</v>
      </c>
      <c r="B1901" s="10">
        <v>1530004</v>
      </c>
      <c r="C1901" s="10" t="s">
        <v>304</v>
      </c>
      <c r="D1901" s="2" t="s">
        <v>2492</v>
      </c>
      <c r="E1901" s="10">
        <f>IFERROR(VLOOKUP(B1901,[1]Лист2!C$1:F$65536,4,0),"")</f>
        <v>40</v>
      </c>
      <c r="F1901" s="11">
        <v>37.19</v>
      </c>
      <c r="G1901" s="12">
        <v>0.2</v>
      </c>
    </row>
    <row r="1902" spans="1:7" s="2" customFormat="1" x14ac:dyDescent="0.25">
      <c r="A1902" s="13">
        <f t="shared" si="29"/>
        <v>1784</v>
      </c>
      <c r="B1902" s="10">
        <v>1211274</v>
      </c>
      <c r="C1902" s="10" t="s">
        <v>304</v>
      </c>
      <c r="D1902" s="2" t="s">
        <v>2493</v>
      </c>
      <c r="E1902" s="10">
        <f>IFERROR(VLOOKUP(B1902,[1]Лист2!C$1:F$65536,4,0),"")</f>
        <v>40</v>
      </c>
      <c r="F1902" s="11">
        <v>39.450000000000003</v>
      </c>
      <c r="G1902" s="12">
        <v>0.2</v>
      </c>
    </row>
    <row r="1903" spans="1:7" s="2" customFormat="1" x14ac:dyDescent="0.25">
      <c r="A1903" s="13">
        <f t="shared" si="29"/>
        <v>1785</v>
      </c>
      <c r="B1903" s="10">
        <v>1530002</v>
      </c>
      <c r="C1903" s="10" t="s">
        <v>304</v>
      </c>
      <c r="D1903" s="2" t="s">
        <v>2494</v>
      </c>
      <c r="E1903" s="10">
        <f>IFERROR(VLOOKUP(B1903,[1]Лист2!C$1:F$65536,4,0),"")</f>
        <v>40</v>
      </c>
      <c r="F1903" s="11">
        <v>42.04</v>
      </c>
      <c r="G1903" s="12">
        <v>0.2</v>
      </c>
    </row>
    <row r="1904" spans="1:7" s="2" customFormat="1" x14ac:dyDescent="0.25">
      <c r="A1904" s="13" t="str">
        <f t="shared" si="29"/>
        <v/>
      </c>
      <c r="B1904" s="10"/>
      <c r="C1904" s="10" t="s">
        <v>304</v>
      </c>
      <c r="D1904" s="2" t="s">
        <v>128</v>
      </c>
      <c r="E1904" s="10" t="str">
        <f>IFERROR(VLOOKUP(B1904,[1]Лист2!C$1:F$65536,4,0),"")</f>
        <v/>
      </c>
      <c r="F1904" s="11"/>
      <c r="G1904" s="12"/>
    </row>
    <row r="1905" spans="1:7" s="2" customFormat="1" x14ac:dyDescent="0.25">
      <c r="A1905" s="13">
        <f t="shared" si="29"/>
        <v>1786</v>
      </c>
      <c r="B1905" s="10">
        <v>1211354</v>
      </c>
      <c r="C1905" s="10">
        <v>292980</v>
      </c>
      <c r="D1905" s="2" t="s">
        <v>2495</v>
      </c>
      <c r="E1905" s="10">
        <f>IFERROR(VLOOKUP(B1905,[1]Лист2!C$1:F$65536,4,0),"")</f>
        <v>65</v>
      </c>
      <c r="F1905" s="11">
        <v>34.229999999999997</v>
      </c>
      <c r="G1905" s="12">
        <v>0.2</v>
      </c>
    </row>
    <row r="1906" spans="1:7" s="2" customFormat="1" x14ac:dyDescent="0.25">
      <c r="A1906" s="13">
        <f t="shared" si="29"/>
        <v>1787</v>
      </c>
      <c r="B1906" s="10">
        <v>1211355</v>
      </c>
      <c r="C1906" s="10">
        <v>292979</v>
      </c>
      <c r="D1906" s="2" t="s">
        <v>2496</v>
      </c>
      <c r="E1906" s="10">
        <f>IFERROR(VLOOKUP(B1906,[1]Лист2!C$1:F$65536,4,0),"")</f>
        <v>50</v>
      </c>
      <c r="F1906" s="11">
        <v>51.08</v>
      </c>
      <c r="G1906" s="12">
        <v>0.2</v>
      </c>
    </row>
    <row r="1907" spans="1:7" s="2" customFormat="1" x14ac:dyDescent="0.25">
      <c r="A1907" s="13">
        <f t="shared" si="29"/>
        <v>1788</v>
      </c>
      <c r="B1907" s="10">
        <v>1211356</v>
      </c>
      <c r="C1907" s="10">
        <v>292981</v>
      </c>
      <c r="D1907" s="2" t="s">
        <v>2497</v>
      </c>
      <c r="E1907" s="10">
        <f>IFERROR(VLOOKUP(B1907,[1]Лист2!C$1:F$65536,4,0),"")</f>
        <v>40</v>
      </c>
      <c r="F1907" s="11">
        <v>67.709999999999994</v>
      </c>
      <c r="G1907" s="12">
        <v>0.2</v>
      </c>
    </row>
    <row r="1908" spans="1:7" s="2" customFormat="1" x14ac:dyDescent="0.25">
      <c r="A1908" s="13">
        <f t="shared" si="29"/>
        <v>1789</v>
      </c>
      <c r="B1908" s="10">
        <v>1211252</v>
      </c>
      <c r="C1908" s="10" t="s">
        <v>304</v>
      </c>
      <c r="D1908" s="2" t="s">
        <v>2498</v>
      </c>
      <c r="E1908" s="10">
        <f>IFERROR(VLOOKUP(B1908,[1]Лист2!C$1:F$65536,4,0),"")</f>
        <v>3</v>
      </c>
      <c r="F1908" s="11">
        <v>971.17</v>
      </c>
      <c r="G1908" s="12">
        <v>0.2</v>
      </c>
    </row>
    <row r="1909" spans="1:7" s="2" customFormat="1" x14ac:dyDescent="0.25">
      <c r="A1909" s="13">
        <f t="shared" si="29"/>
        <v>1790</v>
      </c>
      <c r="B1909" s="10">
        <v>1540001</v>
      </c>
      <c r="C1909" s="10" t="s">
        <v>304</v>
      </c>
      <c r="D1909" s="2" t="s">
        <v>2499</v>
      </c>
      <c r="E1909" s="10">
        <f>IFERROR(VLOOKUP(B1909,[1]Лист2!C$1:F$65536,4,0),"")</f>
        <v>2</v>
      </c>
      <c r="F1909" s="11">
        <v>1020</v>
      </c>
      <c r="G1909" s="12">
        <v>0.2</v>
      </c>
    </row>
    <row r="1910" spans="1:7" s="2" customFormat="1" x14ac:dyDescent="0.25">
      <c r="A1910" s="13">
        <f t="shared" si="29"/>
        <v>1791</v>
      </c>
      <c r="B1910" s="10">
        <v>1211251</v>
      </c>
      <c r="C1910" s="10" t="s">
        <v>304</v>
      </c>
      <c r="D1910" s="2" t="s">
        <v>2500</v>
      </c>
      <c r="E1910" s="10">
        <f>IFERROR(VLOOKUP(B1910,[1]Лист2!C$1:F$65536,4,0),"")</f>
        <v>5</v>
      </c>
      <c r="F1910" s="11">
        <v>485.57</v>
      </c>
      <c r="G1910" s="12">
        <v>0.2</v>
      </c>
    </row>
    <row r="1911" spans="1:7" s="2" customFormat="1" x14ac:dyDescent="0.25">
      <c r="A1911" s="13" t="str">
        <f t="shared" si="29"/>
        <v/>
      </c>
      <c r="B1911" s="10"/>
      <c r="C1911" s="10" t="s">
        <v>304</v>
      </c>
      <c r="D1911" s="2" t="s">
        <v>129</v>
      </c>
      <c r="E1911" s="10" t="str">
        <f>IFERROR(VLOOKUP(B1911,[1]Лист2!C$1:F$65536,4,0),"")</f>
        <v/>
      </c>
      <c r="F1911" s="11"/>
      <c r="G1911" s="12"/>
    </row>
    <row r="1912" spans="1:7" s="2" customFormat="1" x14ac:dyDescent="0.25">
      <c r="A1912" s="13">
        <f t="shared" si="29"/>
        <v>1792</v>
      </c>
      <c r="B1912" s="10">
        <v>1550002</v>
      </c>
      <c r="C1912" s="10" t="s">
        <v>304</v>
      </c>
      <c r="D1912" s="2" t="s">
        <v>2501</v>
      </c>
      <c r="E1912" s="10">
        <f>IFERROR(VLOOKUP(B1912,[1]Лист2!C$1:F$65536,4,0),"")</f>
        <v>35</v>
      </c>
      <c r="F1912" s="11">
        <v>42</v>
      </c>
      <c r="G1912" s="12">
        <v>0.2</v>
      </c>
    </row>
    <row r="1913" spans="1:7" s="2" customFormat="1" x14ac:dyDescent="0.25">
      <c r="A1913" s="13">
        <f t="shared" si="29"/>
        <v>1793</v>
      </c>
      <c r="B1913" s="10">
        <v>1550001</v>
      </c>
      <c r="C1913" s="10" t="s">
        <v>304</v>
      </c>
      <c r="D1913" s="2" t="s">
        <v>2502</v>
      </c>
      <c r="E1913" s="10">
        <f>IFERROR(VLOOKUP(B1913,[1]Лист2!C$1:F$65536,4,0),"")</f>
        <v>25</v>
      </c>
      <c r="F1913" s="11">
        <v>100.8</v>
      </c>
      <c r="G1913" s="12">
        <v>0.2</v>
      </c>
    </row>
    <row r="1914" spans="1:7" s="2" customFormat="1" x14ac:dyDescent="0.25">
      <c r="A1914" s="13">
        <f t="shared" si="29"/>
        <v>1794</v>
      </c>
      <c r="B1914" s="10">
        <v>1211302</v>
      </c>
      <c r="C1914" s="10" t="s">
        <v>304</v>
      </c>
      <c r="D1914" s="2" t="s">
        <v>2503</v>
      </c>
      <c r="E1914" s="10">
        <f>IFERROR(VLOOKUP(B1914,[1]Лист2!C$1:F$65536,4,0),"")</f>
        <v>1</v>
      </c>
      <c r="F1914" s="11">
        <v>7755.69</v>
      </c>
      <c r="G1914" s="12">
        <v>0.2</v>
      </c>
    </row>
    <row r="1915" spans="1:7" s="2" customFormat="1" x14ac:dyDescent="0.25">
      <c r="A1915" s="13">
        <f t="shared" si="29"/>
        <v>1795</v>
      </c>
      <c r="B1915" s="10">
        <v>1210164</v>
      </c>
      <c r="C1915" s="10">
        <v>435264</v>
      </c>
      <c r="D1915" s="2" t="s">
        <v>2504</v>
      </c>
      <c r="E1915" s="10">
        <f>IFERROR(VLOOKUP(B1915,[1]Лист2!C$1:F$65536,4,0),"")</f>
        <v>35</v>
      </c>
      <c r="F1915" s="11">
        <v>51.39</v>
      </c>
      <c r="G1915" s="12">
        <v>0.2</v>
      </c>
    </row>
    <row r="1916" spans="1:7" s="2" customFormat="1" x14ac:dyDescent="0.25">
      <c r="A1916" s="13">
        <f t="shared" si="29"/>
        <v>1796</v>
      </c>
      <c r="B1916" s="10">
        <v>1211347</v>
      </c>
      <c r="C1916" s="10">
        <v>435205</v>
      </c>
      <c r="D1916" s="2" t="s">
        <v>2505</v>
      </c>
      <c r="E1916" s="10"/>
      <c r="F1916" s="11">
        <v>42</v>
      </c>
      <c r="G1916" s="12">
        <v>0.2</v>
      </c>
    </row>
    <row r="1917" spans="1:7" s="2" customFormat="1" x14ac:dyDescent="0.25">
      <c r="A1917" s="13">
        <f t="shared" si="29"/>
        <v>1797</v>
      </c>
      <c r="B1917" s="10">
        <v>1211312</v>
      </c>
      <c r="C1917" s="10">
        <v>435215</v>
      </c>
      <c r="D1917" s="2" t="s">
        <v>2506</v>
      </c>
      <c r="E1917" s="10">
        <f>IFERROR(VLOOKUP(B1917,[1]Лист2!C$1:F$65536,4,0),"")</f>
        <v>20</v>
      </c>
      <c r="F1917" s="11">
        <v>100.8</v>
      </c>
      <c r="G1917" s="12">
        <v>0.2</v>
      </c>
    </row>
    <row r="1918" spans="1:7" s="2" customFormat="1" x14ac:dyDescent="0.25">
      <c r="A1918" s="13">
        <f t="shared" si="29"/>
        <v>1798</v>
      </c>
      <c r="B1918" s="10">
        <v>1210159</v>
      </c>
      <c r="C1918" s="10">
        <v>435273</v>
      </c>
      <c r="D1918" s="2" t="s">
        <v>2507</v>
      </c>
      <c r="E1918" s="10">
        <f>IFERROR(VLOOKUP(B1918,[1]Лист2!C$1:F$65536,4,0),"")</f>
        <v>25</v>
      </c>
      <c r="F1918" s="11">
        <v>125.46</v>
      </c>
      <c r="G1918" s="12">
        <v>0.2</v>
      </c>
    </row>
    <row r="1919" spans="1:7" s="2" customFormat="1" x14ac:dyDescent="0.25">
      <c r="A1919" s="13" t="str">
        <f t="shared" si="29"/>
        <v/>
      </c>
      <c r="B1919" s="10"/>
      <c r="C1919" s="10" t="s">
        <v>304</v>
      </c>
      <c r="D1919" s="2" t="s">
        <v>130</v>
      </c>
      <c r="E1919" s="10" t="str">
        <f>IFERROR(VLOOKUP(B1919,[1]Лист2!C$1:F$65536,4,0),"")</f>
        <v/>
      </c>
      <c r="F1919" s="11"/>
      <c r="G1919" s="12"/>
    </row>
    <row r="1920" spans="1:7" s="2" customFormat="1" x14ac:dyDescent="0.25">
      <c r="A1920" s="13">
        <f t="shared" si="29"/>
        <v>1799</v>
      </c>
      <c r="B1920" s="10">
        <v>1560001</v>
      </c>
      <c r="C1920" s="10" t="s">
        <v>304</v>
      </c>
      <c r="D1920" s="2" t="s">
        <v>2508</v>
      </c>
      <c r="E1920" s="10">
        <f>IFERROR(VLOOKUP(B1920,[1]Лист2!C$1:F$65536,4,0),"")</f>
        <v>50</v>
      </c>
      <c r="F1920" s="11">
        <v>33.6</v>
      </c>
      <c r="G1920" s="12">
        <v>0.2</v>
      </c>
    </row>
    <row r="1921" spans="1:7" s="2" customFormat="1" x14ac:dyDescent="0.25">
      <c r="A1921" s="13" t="str">
        <f t="shared" si="29"/>
        <v/>
      </c>
      <c r="B1921" s="10"/>
      <c r="C1921" s="10" t="s">
        <v>304</v>
      </c>
      <c r="D1921" s="2" t="s">
        <v>131</v>
      </c>
      <c r="E1921" s="10" t="str">
        <f>IFERROR(VLOOKUP(B1921,[1]Лист2!C$1:F$65536,4,0),"")</f>
        <v/>
      </c>
      <c r="F1921" s="11"/>
      <c r="G1921" s="12"/>
    </row>
    <row r="1922" spans="1:7" s="2" customFormat="1" x14ac:dyDescent="0.25">
      <c r="A1922" s="13">
        <f t="shared" si="29"/>
        <v>1800</v>
      </c>
      <c r="B1922" s="10">
        <v>1570001</v>
      </c>
      <c r="C1922" s="10" t="s">
        <v>304</v>
      </c>
      <c r="D1922" s="2" t="s">
        <v>2509</v>
      </c>
      <c r="E1922" s="10">
        <f>IFERROR(VLOOKUP(B1922,[1]Лист2!C$1:F$65536,4,0),"")</f>
        <v>50</v>
      </c>
      <c r="F1922" s="11">
        <v>57.75</v>
      </c>
      <c r="G1922" s="12">
        <v>0.2</v>
      </c>
    </row>
    <row r="1923" spans="1:7" s="2" customFormat="1" x14ac:dyDescent="0.25">
      <c r="A1923" s="13">
        <f t="shared" si="29"/>
        <v>1801</v>
      </c>
      <c r="B1923" s="10">
        <v>1570002</v>
      </c>
      <c r="C1923" s="10" t="s">
        <v>304</v>
      </c>
      <c r="D1923" s="2" t="s">
        <v>2510</v>
      </c>
      <c r="E1923" s="10">
        <f>IFERROR(VLOOKUP(B1923,[1]Лист2!C$1:F$65536,4,0),"")</f>
        <v>50</v>
      </c>
      <c r="F1923" s="11">
        <v>61.95</v>
      </c>
      <c r="G1923" s="12">
        <v>0.2</v>
      </c>
    </row>
    <row r="1924" spans="1:7" s="2" customFormat="1" x14ac:dyDescent="0.25">
      <c r="A1924" s="13">
        <f t="shared" si="29"/>
        <v>1802</v>
      </c>
      <c r="B1924" s="10">
        <v>1570003</v>
      </c>
      <c r="C1924" s="10" t="s">
        <v>304</v>
      </c>
      <c r="D1924" s="2" t="s">
        <v>2511</v>
      </c>
      <c r="E1924" s="10">
        <f>IFERROR(VLOOKUP(B1924,[1]Лист2!C$1:F$65536,4,0),"")</f>
        <v>50</v>
      </c>
      <c r="F1924" s="11">
        <v>70.349999999999994</v>
      </c>
      <c r="G1924" s="12">
        <v>0.2</v>
      </c>
    </row>
    <row r="1925" spans="1:7" s="2" customFormat="1" x14ac:dyDescent="0.25">
      <c r="A1925" s="13">
        <f t="shared" si="29"/>
        <v>1803</v>
      </c>
      <c r="B1925" s="10">
        <v>1310505</v>
      </c>
      <c r="C1925" s="10">
        <v>403006</v>
      </c>
      <c r="D1925" s="2" t="s">
        <v>2512</v>
      </c>
      <c r="E1925" s="10">
        <f>IFERROR(VLOOKUP(B1925,[1]Лист2!C$1:F$65536,4,0),"")</f>
        <v>50</v>
      </c>
      <c r="F1925" s="11">
        <v>64.56</v>
      </c>
      <c r="G1925" s="12">
        <v>0.2</v>
      </c>
    </row>
    <row r="1926" spans="1:7" s="2" customFormat="1" x14ac:dyDescent="0.25">
      <c r="A1926" s="13">
        <f t="shared" si="29"/>
        <v>1804</v>
      </c>
      <c r="B1926" s="10">
        <v>1310506</v>
      </c>
      <c r="C1926" s="10">
        <v>294258</v>
      </c>
      <c r="D1926" s="2" t="s">
        <v>2513</v>
      </c>
      <c r="E1926" s="10">
        <f>IFERROR(VLOOKUP(B1926,[1]Лист2!C$1:F$65536,4,0),"")</f>
        <v>50</v>
      </c>
      <c r="F1926" s="11">
        <v>81.8</v>
      </c>
      <c r="G1926" s="12">
        <v>0.2</v>
      </c>
    </row>
    <row r="1927" spans="1:7" s="2" customFormat="1" x14ac:dyDescent="0.25">
      <c r="A1927" s="13">
        <f t="shared" si="29"/>
        <v>1805</v>
      </c>
      <c r="B1927" s="10">
        <v>1310507</v>
      </c>
      <c r="C1927" s="10">
        <v>435479</v>
      </c>
      <c r="D1927" s="2" t="s">
        <v>2514</v>
      </c>
      <c r="E1927" s="10">
        <f>IFERROR(VLOOKUP(B1927,[1]Лист2!C$1:F$65536,4,0),"")</f>
        <v>50</v>
      </c>
      <c r="F1927" s="11">
        <v>82.08</v>
      </c>
      <c r="G1927" s="12">
        <v>0.2</v>
      </c>
    </row>
    <row r="1928" spans="1:7" s="2" customFormat="1" x14ac:dyDescent="0.25">
      <c r="A1928" s="13">
        <f t="shared" si="29"/>
        <v>1806</v>
      </c>
      <c r="B1928" s="10">
        <v>1211280</v>
      </c>
      <c r="C1928" s="10" t="s">
        <v>304</v>
      </c>
      <c r="D1928" s="2" t="s">
        <v>2515</v>
      </c>
      <c r="E1928" s="10">
        <f>IFERROR(VLOOKUP(B1928,[1]Лист2!C$1:F$65536,4,0),"")</f>
        <v>50</v>
      </c>
      <c r="F1928" s="11">
        <v>115.79</v>
      </c>
      <c r="G1928" s="12">
        <v>0.2</v>
      </c>
    </row>
    <row r="1929" spans="1:7" s="2" customFormat="1" x14ac:dyDescent="0.25">
      <c r="A1929" s="13" t="str">
        <f t="shared" si="29"/>
        <v/>
      </c>
      <c r="B1929" s="10"/>
      <c r="C1929" s="10" t="s">
        <v>304</v>
      </c>
      <c r="D1929" s="2" t="s">
        <v>132</v>
      </c>
      <c r="E1929" s="10" t="str">
        <f>IFERROR(VLOOKUP(B1929,[1]Лист2!C$1:F$65536,4,0),"")</f>
        <v/>
      </c>
      <c r="F1929" s="11"/>
      <c r="G1929" s="12"/>
    </row>
    <row r="1930" spans="1:7" s="2" customFormat="1" x14ac:dyDescent="0.25">
      <c r="A1930" s="13" t="str">
        <f t="shared" si="29"/>
        <v/>
      </c>
      <c r="B1930" s="10"/>
      <c r="C1930" s="10" t="s">
        <v>304</v>
      </c>
      <c r="D1930" s="2" t="s">
        <v>414</v>
      </c>
      <c r="E1930" s="10" t="str">
        <f>IFERROR(VLOOKUP(B1930,[1]Лист2!C$1:F$65536,4,0),"")</f>
        <v/>
      </c>
      <c r="F1930" s="11"/>
      <c r="G1930" s="12"/>
    </row>
    <row r="1931" spans="1:7" s="2" customFormat="1" x14ac:dyDescent="0.25">
      <c r="A1931" s="13" t="str">
        <f t="shared" si="29"/>
        <v/>
      </c>
      <c r="B1931" s="10"/>
      <c r="C1931" s="10" t="s">
        <v>304</v>
      </c>
      <c r="D1931" s="2" t="s">
        <v>133</v>
      </c>
      <c r="E1931" s="10" t="str">
        <f>IFERROR(VLOOKUP(B1931,[1]Лист2!C$1:F$65536,4,0),"")</f>
        <v/>
      </c>
      <c r="F1931" s="11"/>
      <c r="G1931" s="12"/>
    </row>
    <row r="1932" spans="1:7" s="2" customFormat="1" x14ac:dyDescent="0.25">
      <c r="A1932" s="13">
        <f t="shared" si="29"/>
        <v>1807</v>
      </c>
      <c r="B1932" s="10">
        <v>1610163</v>
      </c>
      <c r="C1932" s="10">
        <v>367227</v>
      </c>
      <c r="D1932" s="2" t="s">
        <v>2516</v>
      </c>
      <c r="E1932" s="10">
        <f>IFERROR(VLOOKUP(B1932,[1]Лист2!C$1:F$65536,4,0),"")</f>
        <v>60</v>
      </c>
      <c r="F1932" s="11">
        <v>15.21</v>
      </c>
      <c r="G1932" s="12">
        <v>7.0000000000000007E-2</v>
      </c>
    </row>
    <row r="1933" spans="1:7" s="2" customFormat="1" x14ac:dyDescent="0.25">
      <c r="A1933" s="13">
        <f t="shared" ref="A1933:A1996" si="30">IF(B1933&gt;1,IF(B1932&gt;1,A1932+1,IF(B1931&gt;1,A1931+1,IF(B1930&gt;1,A1930+1,A1929+1))),"")</f>
        <v>1808</v>
      </c>
      <c r="B1933" s="10">
        <v>1610181</v>
      </c>
      <c r="C1933" s="10">
        <v>351369</v>
      </c>
      <c r="D1933" s="2" t="s">
        <v>2517</v>
      </c>
      <c r="E1933" s="10">
        <f>IFERROR(VLOOKUP(B1933,[1]Лист2!C$1:F$65536,4,0),"")</f>
        <v>20</v>
      </c>
      <c r="F1933" s="11">
        <v>121.83</v>
      </c>
      <c r="G1933" s="12">
        <v>7.0000000000000007E-2</v>
      </c>
    </row>
    <row r="1934" spans="1:7" s="2" customFormat="1" x14ac:dyDescent="0.25">
      <c r="A1934" s="13">
        <f t="shared" si="30"/>
        <v>1809</v>
      </c>
      <c r="B1934" s="10">
        <v>1610169</v>
      </c>
      <c r="C1934" s="10">
        <v>373049</v>
      </c>
      <c r="D1934" s="2" t="s">
        <v>2518</v>
      </c>
      <c r="E1934" s="10">
        <f>IFERROR(VLOOKUP(B1934,[1]Лист2!C$1:F$65536,4,0),"")</f>
        <v>55</v>
      </c>
      <c r="F1934" s="11">
        <v>36.94</v>
      </c>
      <c r="G1934" s="12">
        <v>7.0000000000000007E-2</v>
      </c>
    </row>
    <row r="1935" spans="1:7" s="2" customFormat="1" x14ac:dyDescent="0.25">
      <c r="A1935" s="13">
        <f t="shared" si="30"/>
        <v>1810</v>
      </c>
      <c r="B1935" s="10">
        <v>1610175</v>
      </c>
      <c r="C1935" s="10">
        <v>351364</v>
      </c>
      <c r="D1935" s="2" t="s">
        <v>2519</v>
      </c>
      <c r="E1935" s="10">
        <f>IFERROR(VLOOKUP(B1935,[1]Лист2!C$1:F$65536,4,0),"")</f>
        <v>20</v>
      </c>
      <c r="F1935" s="11">
        <v>72.22</v>
      </c>
      <c r="G1935" s="12">
        <v>7.0000000000000007E-2</v>
      </c>
    </row>
    <row r="1936" spans="1:7" s="2" customFormat="1" x14ac:dyDescent="0.25">
      <c r="A1936" s="13">
        <f t="shared" si="30"/>
        <v>1811</v>
      </c>
      <c r="B1936" s="10">
        <v>1610165</v>
      </c>
      <c r="C1936" s="10">
        <v>373044</v>
      </c>
      <c r="D1936" s="2" t="s">
        <v>2520</v>
      </c>
      <c r="E1936" s="10">
        <f>IFERROR(VLOOKUP(B1936,[1]Лист2!C$1:F$65536,4,0),"")</f>
        <v>1</v>
      </c>
      <c r="F1936" s="11">
        <v>20.399999999999999</v>
      </c>
      <c r="G1936" s="12">
        <v>7.0000000000000007E-2</v>
      </c>
    </row>
    <row r="1937" spans="1:7" s="2" customFormat="1" x14ac:dyDescent="0.25">
      <c r="A1937" s="13">
        <f t="shared" si="30"/>
        <v>1812</v>
      </c>
      <c r="B1937" s="10">
        <v>1610183</v>
      </c>
      <c r="C1937" s="10">
        <v>351370</v>
      </c>
      <c r="D1937" s="2" t="s">
        <v>2521</v>
      </c>
      <c r="E1937" s="10">
        <f>IFERROR(VLOOKUP(B1937,[1]Лист2!C$1:F$65536,4,0),"")</f>
        <v>20</v>
      </c>
      <c r="F1937" s="11">
        <v>167.58</v>
      </c>
      <c r="G1937" s="12">
        <v>7.0000000000000007E-2</v>
      </c>
    </row>
    <row r="1938" spans="1:7" s="2" customFormat="1" x14ac:dyDescent="0.25">
      <c r="A1938" s="13">
        <f t="shared" si="30"/>
        <v>1813</v>
      </c>
      <c r="B1938" s="10">
        <v>1610171</v>
      </c>
      <c r="C1938" s="10">
        <v>373050</v>
      </c>
      <c r="D1938" s="2" t="s">
        <v>2522</v>
      </c>
      <c r="E1938" s="10">
        <f>IFERROR(VLOOKUP(B1938,[1]Лист2!C$1:F$65536,4,0),"")</f>
        <v>1</v>
      </c>
      <c r="F1938" s="11">
        <v>50.11</v>
      </c>
      <c r="G1938" s="12">
        <v>7.0000000000000007E-2</v>
      </c>
    </row>
    <row r="1939" spans="1:7" s="2" customFormat="1" x14ac:dyDescent="0.25">
      <c r="A1939" s="13">
        <f t="shared" si="30"/>
        <v>1814</v>
      </c>
      <c r="B1939" s="10">
        <v>1610177</v>
      </c>
      <c r="C1939" s="10">
        <v>351365</v>
      </c>
      <c r="D1939" s="2" t="s">
        <v>2523</v>
      </c>
      <c r="E1939" s="10">
        <f>IFERROR(VLOOKUP(B1939,[1]Лист2!C$1:F$65536,4,0),"")</f>
        <v>32</v>
      </c>
      <c r="F1939" s="11">
        <v>86</v>
      </c>
      <c r="G1939" s="12">
        <v>7.0000000000000007E-2</v>
      </c>
    </row>
    <row r="1940" spans="1:7" s="2" customFormat="1" x14ac:dyDescent="0.25">
      <c r="A1940" s="13">
        <f t="shared" si="30"/>
        <v>1815</v>
      </c>
      <c r="B1940" s="10">
        <v>1610161</v>
      </c>
      <c r="C1940" s="10">
        <v>373043</v>
      </c>
      <c r="D1940" s="2" t="s">
        <v>2524</v>
      </c>
      <c r="E1940" s="10">
        <f>IFERROR(VLOOKUP(B1940,[1]Лист2!C$1:F$65536,4,0),"")</f>
        <v>90</v>
      </c>
      <c r="F1940" s="11">
        <v>10.14</v>
      </c>
      <c r="G1940" s="12">
        <v>7.0000000000000007E-2</v>
      </c>
    </row>
    <row r="1941" spans="1:7" s="2" customFormat="1" x14ac:dyDescent="0.25">
      <c r="A1941" s="13">
        <f t="shared" si="30"/>
        <v>1816</v>
      </c>
      <c r="B1941" s="10">
        <v>1610179</v>
      </c>
      <c r="C1941" s="10">
        <v>351368</v>
      </c>
      <c r="D1941" s="2" t="s">
        <v>2525</v>
      </c>
      <c r="E1941" s="10">
        <f>IFERROR(VLOOKUP(B1941,[1]Лист2!C$1:F$65536,4,0),"")</f>
        <v>12</v>
      </c>
      <c r="F1941" s="11">
        <v>82.3</v>
      </c>
      <c r="G1941" s="12">
        <v>7.0000000000000007E-2</v>
      </c>
    </row>
    <row r="1942" spans="1:7" s="2" customFormat="1" x14ac:dyDescent="0.25">
      <c r="A1942" s="13">
        <f t="shared" si="30"/>
        <v>1817</v>
      </c>
      <c r="B1942" s="10">
        <v>1610167</v>
      </c>
      <c r="C1942" s="10">
        <v>373045</v>
      </c>
      <c r="D1942" s="2" t="s">
        <v>2526</v>
      </c>
      <c r="E1942" s="10">
        <f>IFERROR(VLOOKUP(B1942,[1]Лист2!C$1:F$65536,4,0),"")</f>
        <v>40</v>
      </c>
      <c r="F1942" s="11">
        <v>23.98</v>
      </c>
      <c r="G1942" s="12">
        <v>7.0000000000000007E-2</v>
      </c>
    </row>
    <row r="1943" spans="1:7" s="2" customFormat="1" x14ac:dyDescent="0.25">
      <c r="A1943" s="13">
        <f t="shared" si="30"/>
        <v>1818</v>
      </c>
      <c r="B1943" s="10">
        <v>1610173</v>
      </c>
      <c r="C1943" s="10">
        <v>351362</v>
      </c>
      <c r="D1943" s="2" t="s">
        <v>2527</v>
      </c>
      <c r="E1943" s="10">
        <f>IFERROR(VLOOKUP(B1943,[1]Лист2!C$1:F$65536,4,0),"")</f>
        <v>25</v>
      </c>
      <c r="F1943" s="11">
        <v>45.26</v>
      </c>
      <c r="G1943" s="12">
        <v>7.0000000000000007E-2</v>
      </c>
    </row>
    <row r="1944" spans="1:7" s="2" customFormat="1" x14ac:dyDescent="0.25">
      <c r="A1944" s="13">
        <f t="shared" si="30"/>
        <v>1819</v>
      </c>
      <c r="B1944" s="10">
        <v>1610008</v>
      </c>
      <c r="C1944" s="10" t="s">
        <v>304</v>
      </c>
      <c r="D1944" s="2" t="s">
        <v>1859</v>
      </c>
      <c r="E1944" s="10">
        <f>IFERROR(VLOOKUP(B1944,[1]Лист2!C$1:F$65536,4,0),"")</f>
        <v>15</v>
      </c>
      <c r="F1944" s="11">
        <v>58</v>
      </c>
      <c r="G1944" s="12">
        <v>7.0000000000000007E-2</v>
      </c>
    </row>
    <row r="1945" spans="1:7" s="2" customFormat="1" x14ac:dyDescent="0.25">
      <c r="A1945" s="13">
        <f t="shared" si="30"/>
        <v>1820</v>
      </c>
      <c r="B1945" s="10">
        <v>1610001</v>
      </c>
      <c r="C1945" s="10" t="s">
        <v>304</v>
      </c>
      <c r="D1945" s="2" t="s">
        <v>2528</v>
      </c>
      <c r="E1945" s="10"/>
      <c r="F1945" s="11">
        <v>4.3</v>
      </c>
      <c r="G1945" s="12">
        <v>7.0000000000000007E-2</v>
      </c>
    </row>
    <row r="1946" spans="1:7" s="2" customFormat="1" x14ac:dyDescent="0.25">
      <c r="A1946" s="13">
        <f t="shared" si="30"/>
        <v>1821</v>
      </c>
      <c r="B1946" s="10">
        <v>1610006</v>
      </c>
      <c r="C1946" s="10" t="s">
        <v>304</v>
      </c>
      <c r="D1946" s="2" t="s">
        <v>488</v>
      </c>
      <c r="E1946" s="10">
        <f>IFERROR(VLOOKUP(B1946,[1]Лист2!C$1:F$65536,4,0),"")</f>
        <v>30</v>
      </c>
      <c r="F1946" s="11">
        <v>25</v>
      </c>
      <c r="G1946" s="12">
        <v>7.0000000000000007E-2</v>
      </c>
    </row>
    <row r="1947" spans="1:7" s="2" customFormat="1" x14ac:dyDescent="0.25">
      <c r="A1947" s="13">
        <f t="shared" si="30"/>
        <v>1822</v>
      </c>
      <c r="B1947" s="10">
        <v>1610004</v>
      </c>
      <c r="C1947" s="10" t="s">
        <v>304</v>
      </c>
      <c r="D1947" s="2" t="s">
        <v>489</v>
      </c>
      <c r="E1947" s="10">
        <f>IFERROR(VLOOKUP(B1947,[1]Лист2!C$1:F$65536,4,0),"")</f>
        <v>14</v>
      </c>
      <c r="F1947" s="11">
        <v>111</v>
      </c>
      <c r="G1947" s="12">
        <v>7.0000000000000007E-2</v>
      </c>
    </row>
    <row r="1948" spans="1:7" s="2" customFormat="1" x14ac:dyDescent="0.25">
      <c r="A1948" s="13">
        <f t="shared" si="30"/>
        <v>1823</v>
      </c>
      <c r="B1948" s="10">
        <v>1610121</v>
      </c>
      <c r="C1948" s="10">
        <v>351324</v>
      </c>
      <c r="D1948" s="2" t="s">
        <v>2529</v>
      </c>
      <c r="E1948" s="10">
        <f>IFERROR(VLOOKUP(B1948,[1]Лист2!C$1:F$65536,4,0),"")</f>
        <v>25</v>
      </c>
      <c r="F1948" s="11">
        <v>34.57</v>
      </c>
      <c r="G1948" s="12">
        <v>7.0000000000000007E-2</v>
      </c>
    </row>
    <row r="1949" spans="1:7" s="2" customFormat="1" x14ac:dyDescent="0.25">
      <c r="A1949" s="13">
        <f t="shared" si="30"/>
        <v>1824</v>
      </c>
      <c r="B1949" s="10">
        <v>1610115</v>
      </c>
      <c r="C1949" s="10">
        <v>351320</v>
      </c>
      <c r="D1949" s="2" t="s">
        <v>2530</v>
      </c>
      <c r="E1949" s="10">
        <f>IFERROR(VLOOKUP(B1949,[1]Лист2!C$1:F$65536,4,0),"")</f>
        <v>75</v>
      </c>
      <c r="F1949" s="11">
        <v>19.850000000000001</v>
      </c>
      <c r="G1949" s="12">
        <v>7.0000000000000007E-2</v>
      </c>
    </row>
    <row r="1950" spans="1:7" s="2" customFormat="1" x14ac:dyDescent="0.25">
      <c r="A1950" s="13">
        <f t="shared" si="30"/>
        <v>1825</v>
      </c>
      <c r="B1950" s="10">
        <v>1610123</v>
      </c>
      <c r="C1950" s="10">
        <v>351325</v>
      </c>
      <c r="D1950" s="2" t="s">
        <v>2531</v>
      </c>
      <c r="E1950" s="10">
        <f>IFERROR(VLOOKUP(B1950,[1]Лист2!C$1:F$65536,4,0),"")</f>
        <v>20</v>
      </c>
      <c r="F1950" s="11">
        <v>57.45</v>
      </c>
      <c r="G1950" s="12">
        <v>7.0000000000000007E-2</v>
      </c>
    </row>
    <row r="1951" spans="1:7" s="2" customFormat="1" x14ac:dyDescent="0.25">
      <c r="A1951" s="13">
        <f t="shared" si="30"/>
        <v>1826</v>
      </c>
      <c r="B1951" s="10">
        <v>1610117</v>
      </c>
      <c r="C1951" s="10">
        <v>351322</v>
      </c>
      <c r="D1951" s="2" t="s">
        <v>2532</v>
      </c>
      <c r="E1951" s="10">
        <f>IFERROR(VLOOKUP(B1951,[1]Лист2!C$1:F$65536,4,0),"")</f>
        <v>72</v>
      </c>
      <c r="F1951" s="11">
        <v>29.99</v>
      </c>
      <c r="G1951" s="12">
        <v>7.0000000000000007E-2</v>
      </c>
    </row>
    <row r="1952" spans="1:7" s="2" customFormat="1" x14ac:dyDescent="0.25">
      <c r="A1952" s="13">
        <f t="shared" si="30"/>
        <v>1827</v>
      </c>
      <c r="B1952" s="10">
        <v>1610119</v>
      </c>
      <c r="C1952" s="10">
        <v>351323</v>
      </c>
      <c r="D1952" s="2" t="s">
        <v>2533</v>
      </c>
      <c r="E1952" s="10">
        <f>IFERROR(VLOOKUP(B1952,[1]Лист2!C$1:F$65536,4,0),"")</f>
        <v>54</v>
      </c>
      <c r="F1952" s="11">
        <v>27.29</v>
      </c>
      <c r="G1952" s="12">
        <v>7.0000000000000007E-2</v>
      </c>
    </row>
    <row r="1953" spans="1:7" s="2" customFormat="1" x14ac:dyDescent="0.25">
      <c r="A1953" s="13">
        <f t="shared" si="30"/>
        <v>1828</v>
      </c>
      <c r="B1953" s="10">
        <v>1610113</v>
      </c>
      <c r="C1953" s="10">
        <v>351321</v>
      </c>
      <c r="D1953" s="2" t="s">
        <v>2534</v>
      </c>
      <c r="E1953" s="10">
        <f>IFERROR(VLOOKUP(B1953,[1]Лист2!C$1:F$65536,4,0),"")</f>
        <v>126</v>
      </c>
      <c r="F1953" s="11">
        <v>14.99</v>
      </c>
      <c r="G1953" s="12">
        <v>7.0000000000000007E-2</v>
      </c>
    </row>
    <row r="1954" spans="1:7" s="2" customFormat="1" x14ac:dyDescent="0.25">
      <c r="A1954" s="13">
        <f t="shared" si="30"/>
        <v>1829</v>
      </c>
      <c r="B1954" s="10">
        <v>1610148</v>
      </c>
      <c r="C1954" s="10">
        <v>351354</v>
      </c>
      <c r="D1954" s="2" t="s">
        <v>2535</v>
      </c>
      <c r="E1954" s="10">
        <f>IFERROR(VLOOKUP(B1954,[1]Лист2!C$1:F$65536,4,0),"")</f>
        <v>37</v>
      </c>
      <c r="F1954" s="11">
        <v>71.34</v>
      </c>
      <c r="G1954" s="12">
        <v>7.0000000000000007E-2</v>
      </c>
    </row>
    <row r="1955" spans="1:7" s="2" customFormat="1" x14ac:dyDescent="0.25">
      <c r="A1955" s="13">
        <f t="shared" si="30"/>
        <v>1830</v>
      </c>
      <c r="B1955" s="10">
        <v>1610142</v>
      </c>
      <c r="C1955" s="10">
        <v>351350</v>
      </c>
      <c r="D1955" s="2" t="s">
        <v>2536</v>
      </c>
      <c r="E1955" s="10">
        <f>IFERROR(VLOOKUP(B1955,[1]Лист2!C$1:F$65536,4,0),"")</f>
        <v>40</v>
      </c>
      <c r="F1955" s="11">
        <v>38.42</v>
      </c>
      <c r="G1955" s="12">
        <v>7.0000000000000007E-2</v>
      </c>
    </row>
    <row r="1956" spans="1:7" s="2" customFormat="1" x14ac:dyDescent="0.25">
      <c r="A1956" s="13">
        <f t="shared" si="30"/>
        <v>1831</v>
      </c>
      <c r="B1956" s="10">
        <v>1610150</v>
      </c>
      <c r="C1956" s="10">
        <v>351355</v>
      </c>
      <c r="D1956" s="2" t="s">
        <v>2537</v>
      </c>
      <c r="E1956" s="10">
        <f>IFERROR(VLOOKUP(B1956,[1]Лист2!C$1:F$65536,4,0),"")</f>
        <v>16</v>
      </c>
      <c r="F1956" s="11">
        <v>99</v>
      </c>
      <c r="G1956" s="12">
        <v>7.0000000000000007E-2</v>
      </c>
    </row>
    <row r="1957" spans="1:7" s="2" customFormat="1" x14ac:dyDescent="0.25">
      <c r="A1957" s="13">
        <f t="shared" si="30"/>
        <v>1832</v>
      </c>
      <c r="B1957" s="10">
        <v>1610138</v>
      </c>
      <c r="C1957" s="10">
        <v>373029</v>
      </c>
      <c r="D1957" s="2" t="s">
        <v>2538</v>
      </c>
      <c r="E1957" s="10">
        <f>IFERROR(VLOOKUP(B1957,[1]Лист2!C$1:F$65536,4,0),"")</f>
        <v>35</v>
      </c>
      <c r="F1957" s="11">
        <v>25.47</v>
      </c>
      <c r="G1957" s="12">
        <v>7.0000000000000007E-2</v>
      </c>
    </row>
    <row r="1958" spans="1:7" s="2" customFormat="1" x14ac:dyDescent="0.25">
      <c r="A1958" s="13">
        <f t="shared" si="30"/>
        <v>1833</v>
      </c>
      <c r="B1958" s="10">
        <v>1610144</v>
      </c>
      <c r="C1958" s="10">
        <v>351351</v>
      </c>
      <c r="D1958" s="2" t="s">
        <v>2539</v>
      </c>
      <c r="E1958" s="10">
        <f>IFERROR(VLOOKUP(B1958,[1]Лист2!C$1:F$65536,4,0),"")</f>
        <v>30</v>
      </c>
      <c r="F1958" s="11">
        <v>50.83</v>
      </c>
      <c r="G1958" s="12">
        <v>7.0000000000000007E-2</v>
      </c>
    </row>
    <row r="1959" spans="1:7" s="2" customFormat="1" x14ac:dyDescent="0.25">
      <c r="A1959" s="13">
        <f t="shared" si="30"/>
        <v>1834</v>
      </c>
      <c r="B1959" s="10">
        <v>1610146</v>
      </c>
      <c r="C1959" s="10">
        <v>351353</v>
      </c>
      <c r="D1959" s="2" t="s">
        <v>2540</v>
      </c>
      <c r="E1959" s="10">
        <f>IFERROR(VLOOKUP(B1959,[1]Лист2!C$1:F$65536,4,0),"")</f>
        <v>25</v>
      </c>
      <c r="F1959" s="11">
        <v>54.36</v>
      </c>
      <c r="G1959" s="12">
        <v>7.0000000000000007E-2</v>
      </c>
    </row>
    <row r="1960" spans="1:7" s="2" customFormat="1" x14ac:dyDescent="0.25">
      <c r="A1960" s="13">
        <f t="shared" si="30"/>
        <v>1835</v>
      </c>
      <c r="B1960" s="10">
        <v>1610134</v>
      </c>
      <c r="C1960" s="10">
        <v>373024</v>
      </c>
      <c r="D1960" s="2" t="s">
        <v>2541</v>
      </c>
      <c r="E1960" s="10">
        <f>IFERROR(VLOOKUP(B1960,[1]Лист2!C$1:F$65536,4,0),"")</f>
        <v>80</v>
      </c>
      <c r="F1960" s="11">
        <v>14.55</v>
      </c>
      <c r="G1960" s="12">
        <v>7.0000000000000007E-2</v>
      </c>
    </row>
    <row r="1961" spans="1:7" s="2" customFormat="1" x14ac:dyDescent="0.25">
      <c r="A1961" s="13">
        <f t="shared" si="30"/>
        <v>1836</v>
      </c>
      <c r="B1961" s="10">
        <v>1610140</v>
      </c>
      <c r="C1961" s="10">
        <v>351349</v>
      </c>
      <c r="D1961" s="2" t="s">
        <v>2542</v>
      </c>
      <c r="E1961" s="10">
        <f>IFERROR(VLOOKUP(B1961,[1]Лист2!C$1:F$65536,4,0),"")</f>
        <v>40</v>
      </c>
      <c r="F1961" s="11">
        <v>28.12</v>
      </c>
      <c r="G1961" s="12">
        <v>7.0000000000000007E-2</v>
      </c>
    </row>
    <row r="1962" spans="1:7" s="2" customFormat="1" x14ac:dyDescent="0.25">
      <c r="A1962" s="13" t="str">
        <f t="shared" si="30"/>
        <v/>
      </c>
      <c r="B1962" s="10"/>
      <c r="C1962" s="10" t="s">
        <v>304</v>
      </c>
      <c r="D1962" s="2" t="s">
        <v>134</v>
      </c>
      <c r="E1962" s="10" t="str">
        <f>IFERROR(VLOOKUP(B1962,[1]Лист2!C$1:F$65536,4,0),"")</f>
        <v/>
      </c>
      <c r="F1962" s="11"/>
      <c r="G1962" s="12"/>
    </row>
    <row r="1963" spans="1:7" s="2" customFormat="1" x14ac:dyDescent="0.25">
      <c r="A1963" s="13">
        <f t="shared" si="30"/>
        <v>1837</v>
      </c>
      <c r="B1963" s="10">
        <v>1610162</v>
      </c>
      <c r="C1963" s="10">
        <v>367229</v>
      </c>
      <c r="D1963" s="2" t="s">
        <v>1860</v>
      </c>
      <c r="E1963" s="10">
        <f>IFERROR(VLOOKUP(B1963,[1]Лист2!C$1:F$65536,4,0),"")</f>
        <v>50</v>
      </c>
      <c r="F1963" s="11">
        <v>17.2</v>
      </c>
      <c r="G1963" s="12">
        <v>7.0000000000000007E-2</v>
      </c>
    </row>
    <row r="1964" spans="1:7" s="2" customFormat="1" x14ac:dyDescent="0.25">
      <c r="A1964" s="13">
        <f t="shared" si="30"/>
        <v>1838</v>
      </c>
      <c r="B1964" s="10">
        <v>1610180</v>
      </c>
      <c r="C1964" s="10">
        <v>367230</v>
      </c>
      <c r="D1964" s="2" t="s">
        <v>1861</v>
      </c>
      <c r="E1964" s="10">
        <f>IFERROR(VLOOKUP(B1964,[1]Лист2!C$1:F$65536,4,0),"")</f>
        <v>6</v>
      </c>
      <c r="F1964" s="11">
        <v>132.94999999999999</v>
      </c>
      <c r="G1964" s="12">
        <v>7.0000000000000007E-2</v>
      </c>
    </row>
    <row r="1965" spans="1:7" s="2" customFormat="1" x14ac:dyDescent="0.25">
      <c r="A1965" s="13">
        <f t="shared" si="30"/>
        <v>1839</v>
      </c>
      <c r="B1965" s="10">
        <v>1610155</v>
      </c>
      <c r="C1965" s="10">
        <v>351358</v>
      </c>
      <c r="D1965" s="2" t="s">
        <v>1862</v>
      </c>
      <c r="E1965" s="10">
        <f>IFERROR(VLOOKUP(B1965,[1]Лист2!C$1:F$65536,4,0),"")</f>
        <v>200</v>
      </c>
      <c r="F1965" s="11">
        <v>3.77</v>
      </c>
      <c r="G1965" s="12">
        <v>7.0000000000000007E-2</v>
      </c>
    </row>
    <row r="1966" spans="1:7" s="2" customFormat="1" x14ac:dyDescent="0.25">
      <c r="A1966" s="13">
        <f t="shared" si="30"/>
        <v>1840</v>
      </c>
      <c r="B1966" s="10">
        <v>1610168</v>
      </c>
      <c r="C1966" s="10">
        <v>373048</v>
      </c>
      <c r="D1966" s="2" t="s">
        <v>1863</v>
      </c>
      <c r="E1966" s="10">
        <f>IFERROR(VLOOKUP(B1966,[1]Лист2!C$1:F$65536,4,0),"")</f>
        <v>20</v>
      </c>
      <c r="F1966" s="11">
        <v>40.79</v>
      </c>
      <c r="G1966" s="12">
        <v>7.0000000000000007E-2</v>
      </c>
    </row>
    <row r="1967" spans="1:7" s="2" customFormat="1" x14ac:dyDescent="0.25">
      <c r="A1967" s="13">
        <f t="shared" si="30"/>
        <v>1841</v>
      </c>
      <c r="B1967" s="10">
        <v>1610158</v>
      </c>
      <c r="C1967" s="10">
        <v>367231</v>
      </c>
      <c r="D1967" s="2" t="s">
        <v>1864</v>
      </c>
      <c r="E1967" s="10">
        <f>IFERROR(VLOOKUP(B1967,[1]Лист2!C$1:F$65536,4,0),"")</f>
        <v>100</v>
      </c>
      <c r="F1967" s="11">
        <v>8.64</v>
      </c>
      <c r="G1967" s="12">
        <v>7.0000000000000007E-2</v>
      </c>
    </row>
    <row r="1968" spans="1:7" s="2" customFormat="1" x14ac:dyDescent="0.25">
      <c r="A1968" s="13">
        <f t="shared" si="30"/>
        <v>1842</v>
      </c>
      <c r="B1968" s="10">
        <v>1610174</v>
      </c>
      <c r="C1968" s="10">
        <v>373055</v>
      </c>
      <c r="D1968" s="2" t="s">
        <v>1865</v>
      </c>
      <c r="E1968" s="10">
        <f>IFERROR(VLOOKUP(B1968,[1]Лист2!C$1:F$65536,4,0),"")</f>
        <v>10</v>
      </c>
      <c r="F1968" s="11">
        <v>76.069999999999993</v>
      </c>
      <c r="G1968" s="12">
        <v>7.0000000000000007E-2</v>
      </c>
    </row>
    <row r="1969" spans="1:7" s="2" customFormat="1" x14ac:dyDescent="0.25">
      <c r="A1969" s="13">
        <f t="shared" si="30"/>
        <v>1843</v>
      </c>
      <c r="B1969" s="10">
        <v>1610153</v>
      </c>
      <c r="C1969" s="10"/>
      <c r="D1969" s="2" t="s">
        <v>2255</v>
      </c>
      <c r="E1969" s="10">
        <f>IFERROR(VLOOKUP(B1969,[1]Лист2!C$1:F$65536,4,0),"")</f>
        <v>250</v>
      </c>
      <c r="F1969" s="11">
        <v>4</v>
      </c>
      <c r="G1969" s="12">
        <v>7.0000000000000007E-2</v>
      </c>
    </row>
    <row r="1970" spans="1:7" s="2" customFormat="1" x14ac:dyDescent="0.25">
      <c r="A1970" s="13">
        <f t="shared" si="30"/>
        <v>1844</v>
      </c>
      <c r="B1970" s="10">
        <v>1610164</v>
      </c>
      <c r="C1970" s="10">
        <v>367232</v>
      </c>
      <c r="D1970" s="2" t="s">
        <v>1866</v>
      </c>
      <c r="E1970" s="10">
        <f>IFERROR(VLOOKUP(B1970,[1]Лист2!C$1:F$65536,4,0),"")</f>
        <v>40</v>
      </c>
      <c r="F1970" s="11">
        <v>22.17</v>
      </c>
      <c r="G1970" s="12">
        <v>7.0000000000000007E-2</v>
      </c>
    </row>
    <row r="1971" spans="1:7" s="2" customFormat="1" x14ac:dyDescent="0.25">
      <c r="A1971" s="13">
        <f t="shared" si="30"/>
        <v>1845</v>
      </c>
      <c r="B1971" s="10">
        <v>1610182</v>
      </c>
      <c r="C1971" s="10">
        <v>373060</v>
      </c>
      <c r="D1971" s="2" t="s">
        <v>1867</v>
      </c>
      <c r="E1971" s="10">
        <f>IFERROR(VLOOKUP(B1971,[1]Лист2!C$1:F$65536,4,0),"")</f>
        <v>20</v>
      </c>
      <c r="F1971" s="11">
        <v>183.02</v>
      </c>
      <c r="G1971" s="12">
        <v>7.0000000000000007E-2</v>
      </c>
    </row>
    <row r="1972" spans="1:7" s="2" customFormat="1" x14ac:dyDescent="0.25">
      <c r="A1972" s="13">
        <f t="shared" si="30"/>
        <v>1846</v>
      </c>
      <c r="B1972" s="10">
        <v>1610156</v>
      </c>
      <c r="C1972" s="10">
        <v>351360</v>
      </c>
      <c r="D1972" s="2" t="s">
        <v>1868</v>
      </c>
      <c r="E1972" s="10">
        <f>IFERROR(VLOOKUP(B1972,[1]Лист2!C$1:F$65536,4,0),"")</f>
        <v>150</v>
      </c>
      <c r="F1972" s="11">
        <v>4.63</v>
      </c>
      <c r="G1972" s="12">
        <v>7.0000000000000007E-2</v>
      </c>
    </row>
    <row r="1973" spans="1:7" s="2" customFormat="1" x14ac:dyDescent="0.25">
      <c r="A1973" s="13">
        <f t="shared" si="30"/>
        <v>1847</v>
      </c>
      <c r="B1973" s="10">
        <v>1610170</v>
      </c>
      <c r="C1973" s="10">
        <v>373051</v>
      </c>
      <c r="D1973" s="2" t="s">
        <v>1869</v>
      </c>
      <c r="E1973" s="10">
        <f>IFERROR(VLOOKUP(B1973,[1]Лист2!C$1:F$65536,4,0),"")</f>
        <v>15</v>
      </c>
      <c r="F1973" s="11">
        <v>52.65</v>
      </c>
      <c r="G1973" s="12">
        <v>7.0000000000000007E-2</v>
      </c>
    </row>
    <row r="1974" spans="1:7" s="2" customFormat="1" x14ac:dyDescent="0.25">
      <c r="A1974" s="13">
        <f t="shared" si="30"/>
        <v>1848</v>
      </c>
      <c r="B1974" s="10">
        <v>1610159</v>
      </c>
      <c r="C1974" s="10">
        <v>367234</v>
      </c>
      <c r="D1974" s="2" t="s">
        <v>1870</v>
      </c>
      <c r="E1974" s="10">
        <f>IFERROR(VLOOKUP(B1974,[1]Лист2!C$1:F$65536,4,0),"")</f>
        <v>80</v>
      </c>
      <c r="F1974" s="11">
        <v>11.41</v>
      </c>
      <c r="G1974" s="12">
        <v>7.0000000000000007E-2</v>
      </c>
    </row>
    <row r="1975" spans="1:7" s="2" customFormat="1" x14ac:dyDescent="0.25">
      <c r="A1975" s="13">
        <f t="shared" si="30"/>
        <v>1849</v>
      </c>
      <c r="B1975" s="10">
        <v>1610176</v>
      </c>
      <c r="C1975" s="10">
        <v>373057</v>
      </c>
      <c r="D1975" s="2" t="s">
        <v>1871</v>
      </c>
      <c r="E1975" s="10">
        <f>IFERROR(VLOOKUP(B1975,[1]Лист2!C$1:F$65536,4,0),"")</f>
        <v>40</v>
      </c>
      <c r="F1975" s="11">
        <v>94.82</v>
      </c>
      <c r="G1975" s="12">
        <v>7.0000000000000007E-2</v>
      </c>
    </row>
    <row r="1976" spans="1:7" s="2" customFormat="1" x14ac:dyDescent="0.25">
      <c r="A1976" s="13">
        <f t="shared" si="30"/>
        <v>1850</v>
      </c>
      <c r="B1976" s="10">
        <v>1610151</v>
      </c>
      <c r="C1976" s="10" t="s">
        <v>304</v>
      </c>
      <c r="D1976" s="2" t="s">
        <v>1872</v>
      </c>
      <c r="E1976" s="10">
        <f>IFERROR(VLOOKUP(B1976,[1]Лист2!C$1:F$65536,4,0),"")</f>
        <v>400</v>
      </c>
      <c r="F1976" s="11">
        <v>1.3900000000000001</v>
      </c>
      <c r="G1976" s="12">
        <v>7.0000000000000007E-2</v>
      </c>
    </row>
    <row r="1977" spans="1:7" s="2" customFormat="1" x14ac:dyDescent="0.25">
      <c r="A1977" s="13">
        <f t="shared" si="30"/>
        <v>1851</v>
      </c>
      <c r="B1977" s="10">
        <v>1610160</v>
      </c>
      <c r="C1977" s="10">
        <v>373042</v>
      </c>
      <c r="D1977" s="2" t="s">
        <v>1873</v>
      </c>
      <c r="E1977" s="10">
        <f>IFERROR(VLOOKUP(B1977,[1]Лист2!C$1:F$65536,4,0),"")</f>
        <v>60</v>
      </c>
      <c r="F1977" s="11">
        <v>12.57</v>
      </c>
      <c r="G1977" s="12">
        <v>7.0000000000000007E-2</v>
      </c>
    </row>
    <row r="1978" spans="1:7" s="2" customFormat="1" x14ac:dyDescent="0.25">
      <c r="A1978" s="13">
        <f t="shared" si="30"/>
        <v>1852</v>
      </c>
      <c r="B1978" s="10">
        <v>1610178</v>
      </c>
      <c r="C1978" s="10">
        <v>373059</v>
      </c>
      <c r="D1978" s="2" t="s">
        <v>1874</v>
      </c>
      <c r="E1978" s="10">
        <f>IFERROR(VLOOKUP(B1978,[1]Лист2!C$1:F$65536,4,0),"")</f>
        <v>8</v>
      </c>
      <c r="F1978" s="11">
        <v>90.74</v>
      </c>
      <c r="G1978" s="12">
        <v>7.0000000000000007E-2</v>
      </c>
    </row>
    <row r="1979" spans="1:7" s="2" customFormat="1" x14ac:dyDescent="0.25">
      <c r="A1979" s="13">
        <f t="shared" si="30"/>
        <v>1853</v>
      </c>
      <c r="B1979" s="10">
        <v>1610154</v>
      </c>
      <c r="C1979" s="10">
        <v>351359</v>
      </c>
      <c r="D1979" s="2" t="s">
        <v>1875</v>
      </c>
      <c r="E1979" s="10">
        <f>IFERROR(VLOOKUP(B1979,[1]Лист2!C$1:F$65536,4,0),"")</f>
        <v>250</v>
      </c>
      <c r="F1979" s="11">
        <v>2.67</v>
      </c>
      <c r="G1979" s="12">
        <v>7.0000000000000007E-2</v>
      </c>
    </row>
    <row r="1980" spans="1:7" s="2" customFormat="1" x14ac:dyDescent="0.25">
      <c r="A1980" s="13">
        <f t="shared" si="30"/>
        <v>1854</v>
      </c>
      <c r="B1980" s="10">
        <v>1610166</v>
      </c>
      <c r="C1980" s="10">
        <v>367235</v>
      </c>
      <c r="D1980" s="2" t="s">
        <v>1876</v>
      </c>
      <c r="E1980" s="10">
        <f>IFERROR(VLOOKUP(B1980,[1]Лист2!C$1:F$65536,4,0),"")</f>
        <v>30</v>
      </c>
      <c r="F1980" s="11">
        <v>28.96</v>
      </c>
      <c r="G1980" s="12">
        <v>7.0000000000000007E-2</v>
      </c>
    </row>
    <row r="1981" spans="1:7" s="2" customFormat="1" x14ac:dyDescent="0.25">
      <c r="A1981" s="13">
        <f t="shared" si="30"/>
        <v>1855</v>
      </c>
      <c r="B1981" s="10">
        <v>1610157</v>
      </c>
      <c r="C1981" s="10">
        <v>373041</v>
      </c>
      <c r="D1981" s="2" t="s">
        <v>1877</v>
      </c>
      <c r="E1981" s="10">
        <f>IFERROR(VLOOKUP(B1981,[1]Лист2!C$1:F$65536,4,0),"")</f>
        <v>120</v>
      </c>
      <c r="F1981" s="11">
        <v>6.51</v>
      </c>
      <c r="G1981" s="12">
        <v>7.0000000000000007E-2</v>
      </c>
    </row>
    <row r="1982" spans="1:7" s="2" customFormat="1" x14ac:dyDescent="0.25">
      <c r="A1982" s="13">
        <f t="shared" si="30"/>
        <v>1856</v>
      </c>
      <c r="B1982" s="10">
        <v>1610172</v>
      </c>
      <c r="C1982" s="10">
        <v>373052</v>
      </c>
      <c r="D1982" s="2" t="s">
        <v>1878</v>
      </c>
      <c r="E1982" s="10">
        <f>IFERROR(VLOOKUP(B1982,[1]Лист2!C$1:F$65536,4,0),"")</f>
        <v>55</v>
      </c>
      <c r="F1982" s="11">
        <v>52.37</v>
      </c>
      <c r="G1982" s="12">
        <v>7.0000000000000007E-2</v>
      </c>
    </row>
    <row r="1983" spans="1:7" s="2" customFormat="1" x14ac:dyDescent="0.25">
      <c r="A1983" s="13">
        <f t="shared" si="30"/>
        <v>1857</v>
      </c>
      <c r="B1983" s="10">
        <v>1610192</v>
      </c>
      <c r="C1983" s="10">
        <v>408190</v>
      </c>
      <c r="D1983" s="2" t="s">
        <v>1879</v>
      </c>
      <c r="E1983" s="10">
        <f>IFERROR(VLOOKUP(B1983,[1]Лист2!C$1:F$65536,4,0),"")</f>
        <v>25</v>
      </c>
      <c r="F1983" s="11">
        <v>26.8</v>
      </c>
      <c r="G1983" s="12">
        <v>7.0000000000000007E-2</v>
      </c>
    </row>
    <row r="1984" spans="1:7" s="2" customFormat="1" x14ac:dyDescent="0.25">
      <c r="A1984" s="13">
        <f t="shared" si="30"/>
        <v>1858</v>
      </c>
      <c r="B1984" s="10">
        <v>1610193</v>
      </c>
      <c r="C1984" s="10">
        <v>408191</v>
      </c>
      <c r="D1984" s="2" t="s">
        <v>1880</v>
      </c>
      <c r="E1984" s="10">
        <f>IFERROR(VLOOKUP(B1984,[1]Лист2!C$1:F$65536,4,0),"")</f>
        <v>10</v>
      </c>
      <c r="F1984" s="11">
        <v>62.84</v>
      </c>
      <c r="G1984" s="12">
        <v>7.0000000000000007E-2</v>
      </c>
    </row>
    <row r="1985" spans="1:7" s="2" customFormat="1" x14ac:dyDescent="0.25">
      <c r="A1985" s="13">
        <f t="shared" si="30"/>
        <v>1859</v>
      </c>
      <c r="B1985" s="10">
        <v>1610190</v>
      </c>
      <c r="C1985" s="10">
        <v>404409</v>
      </c>
      <c r="D1985" s="2" t="s">
        <v>1881</v>
      </c>
      <c r="E1985" s="10">
        <f>IFERROR(VLOOKUP(B1985,[1]Лист2!C$1:F$65536,4,0),"")</f>
        <v>20</v>
      </c>
      <c r="F1985" s="11">
        <v>121.28</v>
      </c>
      <c r="G1985" s="12">
        <v>7.0000000000000007E-2</v>
      </c>
    </row>
    <row r="1986" spans="1:7" s="2" customFormat="1" x14ac:dyDescent="0.25">
      <c r="A1986" s="13">
        <f t="shared" si="30"/>
        <v>1860</v>
      </c>
      <c r="B1986" s="10">
        <v>1610185</v>
      </c>
      <c r="C1986" s="10">
        <v>404410</v>
      </c>
      <c r="D1986" s="2" t="s">
        <v>1882</v>
      </c>
      <c r="E1986" s="10">
        <f>IFERROR(VLOOKUP(B1986,[1]Лист2!C$1:F$65536,4,0),"")</f>
        <v>60</v>
      </c>
      <c r="F1986" s="11">
        <v>64.55</v>
      </c>
      <c r="G1986" s="12">
        <v>7.0000000000000007E-2</v>
      </c>
    </row>
    <row r="1987" spans="1:7" s="2" customFormat="1" x14ac:dyDescent="0.25">
      <c r="A1987" s="13">
        <f t="shared" si="30"/>
        <v>1861</v>
      </c>
      <c r="B1987" s="10">
        <v>1610184</v>
      </c>
      <c r="C1987" s="10">
        <v>404411</v>
      </c>
      <c r="D1987" s="2" t="s">
        <v>1883</v>
      </c>
      <c r="E1987" s="10">
        <f>IFERROR(VLOOKUP(B1987,[1]Лист2!C$1:F$65536,4,0),"")</f>
        <v>100</v>
      </c>
      <c r="F1987" s="11">
        <v>13.13</v>
      </c>
      <c r="G1987" s="12">
        <v>7.0000000000000007E-2</v>
      </c>
    </row>
    <row r="1988" spans="1:7" s="2" customFormat="1" x14ac:dyDescent="0.25">
      <c r="A1988" s="13">
        <f t="shared" si="30"/>
        <v>1862</v>
      </c>
      <c r="B1988" s="10">
        <v>1610191</v>
      </c>
      <c r="C1988" s="10">
        <v>408192</v>
      </c>
      <c r="D1988" s="2" t="s">
        <v>1884</v>
      </c>
      <c r="E1988" s="10">
        <f>IFERROR(VLOOKUP(B1988,[1]Лист2!C$1:F$65536,4,0),"")</f>
        <v>4</v>
      </c>
      <c r="F1988" s="11">
        <v>203.96</v>
      </c>
      <c r="G1988" s="12">
        <v>7.0000000000000007E-2</v>
      </c>
    </row>
    <row r="1989" spans="1:7" s="2" customFormat="1" x14ac:dyDescent="0.25">
      <c r="A1989" s="13">
        <f t="shared" si="30"/>
        <v>1863</v>
      </c>
      <c r="B1989" s="10">
        <v>1610007</v>
      </c>
      <c r="C1989" s="10" t="s">
        <v>304</v>
      </c>
      <c r="D1989" s="2" t="s">
        <v>490</v>
      </c>
      <c r="E1989" s="10">
        <f>IFERROR(VLOOKUP(B1989,[1]Лист2!C$1:F$65536,4,0),"")</f>
        <v>1</v>
      </c>
      <c r="F1989" s="11">
        <v>90.75</v>
      </c>
      <c r="G1989" s="12">
        <v>7.0000000000000007E-2</v>
      </c>
    </row>
    <row r="1990" spans="1:7" s="2" customFormat="1" x14ac:dyDescent="0.25">
      <c r="A1990" s="13">
        <f t="shared" si="30"/>
        <v>1864</v>
      </c>
      <c r="B1990" s="10">
        <v>1610003</v>
      </c>
      <c r="C1990" s="10" t="s">
        <v>304</v>
      </c>
      <c r="D1990" s="2" t="s">
        <v>415</v>
      </c>
      <c r="E1990" s="10">
        <f>IFERROR(VLOOKUP(B1990,[1]Лист2!C$1:F$65536,4,0),"")</f>
        <v>30</v>
      </c>
      <c r="F1990" s="11">
        <v>27</v>
      </c>
      <c r="G1990" s="12">
        <v>7.0000000000000007E-2</v>
      </c>
    </row>
    <row r="1991" spans="1:7" s="2" customFormat="1" x14ac:dyDescent="0.25">
      <c r="A1991" s="13">
        <f t="shared" si="30"/>
        <v>1865</v>
      </c>
      <c r="B1991" s="10">
        <v>1610186</v>
      </c>
      <c r="C1991" s="10">
        <v>408193</v>
      </c>
      <c r="D1991" s="2" t="s">
        <v>1885</v>
      </c>
      <c r="E1991" s="10"/>
      <c r="F1991" s="11">
        <v>15.99</v>
      </c>
      <c r="G1991" s="12">
        <v>7.0000000000000007E-2</v>
      </c>
    </row>
    <row r="1992" spans="1:7" s="2" customFormat="1" x14ac:dyDescent="0.25">
      <c r="A1992" s="13">
        <f t="shared" si="30"/>
        <v>1866</v>
      </c>
      <c r="B1992" s="10">
        <v>1610187</v>
      </c>
      <c r="C1992" s="10">
        <v>404413</v>
      </c>
      <c r="D1992" s="2" t="s">
        <v>1886</v>
      </c>
      <c r="E1992" s="10">
        <f>IFERROR(VLOOKUP(B1992,[1]Лист2!C$1:F$65536,4,0),"")</f>
        <v>35</v>
      </c>
      <c r="F1992" s="11">
        <v>27.02</v>
      </c>
      <c r="G1992" s="12">
        <v>7.0000000000000007E-2</v>
      </c>
    </row>
    <row r="1993" spans="1:7" s="2" customFormat="1" x14ac:dyDescent="0.25">
      <c r="A1993" s="13">
        <f t="shared" si="30"/>
        <v>1867</v>
      </c>
      <c r="B1993" s="10">
        <v>1610005</v>
      </c>
      <c r="C1993" s="10" t="s">
        <v>304</v>
      </c>
      <c r="D1993" s="2" t="s">
        <v>491</v>
      </c>
      <c r="E1993" s="10">
        <f>IFERROR(VLOOKUP(B1993,[1]Лист2!C$1:F$65536,4,0),"")</f>
        <v>10</v>
      </c>
      <c r="F1993" s="11">
        <v>123</v>
      </c>
      <c r="G1993" s="12">
        <v>7.0000000000000007E-2</v>
      </c>
    </row>
    <row r="1994" spans="1:7" s="2" customFormat="1" x14ac:dyDescent="0.25">
      <c r="A1994" s="13">
        <f t="shared" si="30"/>
        <v>1868</v>
      </c>
      <c r="B1994" s="10">
        <v>1610002</v>
      </c>
      <c r="C1994" s="10" t="s">
        <v>304</v>
      </c>
      <c r="D1994" s="2" t="s">
        <v>325</v>
      </c>
      <c r="E1994" s="10">
        <f>IFERROR(VLOOKUP(B1994,[1]Лист2!C$1:F$65536,4,0),"")</f>
        <v>30</v>
      </c>
      <c r="F1994" s="11">
        <v>32</v>
      </c>
      <c r="G1994" s="12">
        <v>7.0000000000000007E-2</v>
      </c>
    </row>
    <row r="1995" spans="1:7" s="2" customFormat="1" x14ac:dyDescent="0.25">
      <c r="A1995" s="13">
        <f t="shared" si="30"/>
        <v>1869</v>
      </c>
      <c r="B1995" s="10">
        <v>1610188</v>
      </c>
      <c r="C1995" s="10">
        <v>408194</v>
      </c>
      <c r="D1995" s="2" t="s">
        <v>1887</v>
      </c>
      <c r="E1995" s="10">
        <f>IFERROR(VLOOKUP(B1995,[1]Лист2!C$1:F$65536,4,0),"")</f>
        <v>25</v>
      </c>
      <c r="F1995" s="11">
        <v>31.7</v>
      </c>
      <c r="G1995" s="12">
        <v>7.0000000000000007E-2</v>
      </c>
    </row>
    <row r="1996" spans="1:7" s="2" customFormat="1" x14ac:dyDescent="0.25">
      <c r="A1996" s="13">
        <f t="shared" si="30"/>
        <v>1870</v>
      </c>
      <c r="B1996" s="10">
        <v>1610189</v>
      </c>
      <c r="C1996" s="10">
        <v>408195</v>
      </c>
      <c r="D1996" s="2" t="s">
        <v>1888</v>
      </c>
      <c r="E1996" s="10"/>
      <c r="F1996" s="11">
        <v>61.74</v>
      </c>
      <c r="G1996" s="12">
        <v>7.0000000000000007E-2</v>
      </c>
    </row>
    <row r="1997" spans="1:7" s="2" customFormat="1" x14ac:dyDescent="0.25">
      <c r="A1997" s="13">
        <f t="shared" ref="A1997:A2060" si="31">IF(B1997&gt;1,IF(B1996&gt;1,A1996+1,IF(B1995&gt;1,A1995+1,IF(B1994&gt;1,A1994+1,A1993+1))),"")</f>
        <v>1871</v>
      </c>
      <c r="B1997" s="10">
        <v>1610198</v>
      </c>
      <c r="C1997" s="10" t="s">
        <v>304</v>
      </c>
      <c r="D1997" s="2" t="s">
        <v>2543</v>
      </c>
      <c r="E1997" s="10">
        <f>IFERROR(VLOOKUP(B1997,[1]Лист2!C$1:F$65536,4,0),"")</f>
        <v>5</v>
      </c>
      <c r="F1997" s="11">
        <v>88.83</v>
      </c>
      <c r="G1997" s="12">
        <v>7.0000000000000007E-2</v>
      </c>
    </row>
    <row r="1998" spans="1:7" s="2" customFormat="1" x14ac:dyDescent="0.25">
      <c r="A1998" s="13">
        <f t="shared" si="31"/>
        <v>1872</v>
      </c>
      <c r="B1998" s="10">
        <v>1610195</v>
      </c>
      <c r="C1998" s="10">
        <v>435140</v>
      </c>
      <c r="D1998" s="2" t="s">
        <v>1889</v>
      </c>
      <c r="E1998" s="10">
        <f>IFERROR(VLOOKUP(B1998,[1]Лист2!C$1:F$65536,4,0),"")</f>
        <v>12</v>
      </c>
      <c r="F1998" s="11">
        <v>56.07</v>
      </c>
      <c r="G1998" s="12">
        <v>7.0000000000000007E-2</v>
      </c>
    </row>
    <row r="1999" spans="1:7" s="2" customFormat="1" x14ac:dyDescent="0.25">
      <c r="A1999" s="13">
        <f t="shared" si="31"/>
        <v>1873</v>
      </c>
      <c r="B1999" s="10">
        <v>1610196</v>
      </c>
      <c r="C1999" s="10">
        <v>435141</v>
      </c>
      <c r="D1999" s="2" t="s">
        <v>1890</v>
      </c>
      <c r="E1999" s="10">
        <f>IFERROR(VLOOKUP(B1999,[1]Лист2!C$1:F$65536,4,0),"")</f>
        <v>1</v>
      </c>
      <c r="F1999" s="11">
        <v>56.81</v>
      </c>
      <c r="G1999" s="12">
        <v>7.0000000000000007E-2</v>
      </c>
    </row>
    <row r="2000" spans="1:7" s="2" customFormat="1" x14ac:dyDescent="0.25">
      <c r="A2000" s="13">
        <f t="shared" si="31"/>
        <v>1874</v>
      </c>
      <c r="B2000" s="10">
        <v>1610108</v>
      </c>
      <c r="C2000" s="10">
        <v>373010</v>
      </c>
      <c r="D2000" s="2" t="s">
        <v>1891</v>
      </c>
      <c r="E2000" s="10">
        <f>IFERROR(VLOOKUP(B2000,[1]Лист2!C$1:F$65536,4,0),"")</f>
        <v>125</v>
      </c>
      <c r="F2000" s="11">
        <v>5.31</v>
      </c>
      <c r="G2000" s="12">
        <v>7.0000000000000007E-2</v>
      </c>
    </row>
    <row r="2001" spans="1:7" s="2" customFormat="1" x14ac:dyDescent="0.25">
      <c r="A2001" s="13">
        <f t="shared" si="31"/>
        <v>1875</v>
      </c>
      <c r="B2001" s="10">
        <v>1610120</v>
      </c>
      <c r="C2001" s="10">
        <v>373017</v>
      </c>
      <c r="D2001" s="2" t="s">
        <v>1892</v>
      </c>
      <c r="E2001" s="10">
        <f>IFERROR(VLOOKUP(B2001,[1]Лист2!C$1:F$65536,4,0),"")</f>
        <v>24</v>
      </c>
      <c r="F2001" s="11">
        <v>39.25</v>
      </c>
      <c r="G2001" s="12">
        <v>7.0000000000000007E-2</v>
      </c>
    </row>
    <row r="2002" spans="1:7" s="2" customFormat="1" x14ac:dyDescent="0.25">
      <c r="A2002" s="13">
        <f t="shared" si="31"/>
        <v>1876</v>
      </c>
      <c r="B2002" s="10">
        <v>1610102</v>
      </c>
      <c r="C2002" s="10">
        <v>351317</v>
      </c>
      <c r="D2002" s="2" t="s">
        <v>1893</v>
      </c>
      <c r="E2002" s="10">
        <f>IFERROR(VLOOKUP(B2002,[1]Лист2!C$1:F$65536,4,0),"")</f>
        <v>700</v>
      </c>
      <c r="F2002" s="11">
        <v>1.44</v>
      </c>
      <c r="G2002" s="12">
        <v>7.0000000000000007E-2</v>
      </c>
    </row>
    <row r="2003" spans="1:7" s="2" customFormat="1" x14ac:dyDescent="0.25">
      <c r="A2003" s="13">
        <f t="shared" si="31"/>
        <v>1877</v>
      </c>
      <c r="B2003" s="10">
        <v>1610111</v>
      </c>
      <c r="C2003" s="10">
        <v>373013</v>
      </c>
      <c r="D2003" s="2" t="s">
        <v>1894</v>
      </c>
      <c r="E2003" s="10">
        <f>IFERROR(VLOOKUP(B2003,[1]Лист2!C$1:F$65536,4,0),"")</f>
        <v>75</v>
      </c>
      <c r="F2003" s="11">
        <v>11.31</v>
      </c>
      <c r="G2003" s="12">
        <v>7.0000000000000007E-2</v>
      </c>
    </row>
    <row r="2004" spans="1:7" s="2" customFormat="1" x14ac:dyDescent="0.25">
      <c r="A2004" s="13">
        <f t="shared" si="31"/>
        <v>1878</v>
      </c>
      <c r="B2004" s="10">
        <v>1610105</v>
      </c>
      <c r="C2004" s="10">
        <v>367236</v>
      </c>
      <c r="D2004" s="2" t="s">
        <v>1895</v>
      </c>
      <c r="E2004" s="10">
        <f>IFERROR(VLOOKUP(B2004,[1]Лист2!C$1:F$65536,4,0),"")</f>
        <v>250</v>
      </c>
      <c r="F2004" s="11">
        <v>3</v>
      </c>
      <c r="G2004" s="12">
        <v>7.0000000000000007E-2</v>
      </c>
    </row>
    <row r="2005" spans="1:7" s="2" customFormat="1" x14ac:dyDescent="0.25">
      <c r="A2005" s="13">
        <f t="shared" si="31"/>
        <v>1879</v>
      </c>
      <c r="B2005" s="10">
        <v>1610114</v>
      </c>
      <c r="C2005" s="10">
        <v>373015</v>
      </c>
      <c r="D2005" s="2" t="s">
        <v>1896</v>
      </c>
      <c r="E2005" s="10">
        <f>IFERROR(VLOOKUP(B2005,[1]Лист2!C$1:F$65536,4,0),"")</f>
        <v>40</v>
      </c>
      <c r="F2005" s="11">
        <v>22.44</v>
      </c>
      <c r="G2005" s="12">
        <v>7.0000000000000007E-2</v>
      </c>
    </row>
    <row r="2006" spans="1:7" s="2" customFormat="1" x14ac:dyDescent="0.25">
      <c r="A2006" s="13">
        <f t="shared" si="31"/>
        <v>1880</v>
      </c>
      <c r="B2006" s="10">
        <v>1610109</v>
      </c>
      <c r="C2006" s="10">
        <v>373011</v>
      </c>
      <c r="D2006" s="2" t="s">
        <v>1897</v>
      </c>
      <c r="E2006" s="10">
        <f>IFERROR(VLOOKUP(B2006,[1]Лист2!C$1:F$65536,4,0),"")</f>
        <v>100</v>
      </c>
      <c r="F2006" s="11">
        <v>6.84</v>
      </c>
      <c r="G2006" s="12">
        <v>7.0000000000000007E-2</v>
      </c>
    </row>
    <row r="2007" spans="1:7" s="2" customFormat="1" x14ac:dyDescent="0.25">
      <c r="A2007" s="13">
        <f t="shared" si="31"/>
        <v>1881</v>
      </c>
      <c r="B2007" s="10">
        <v>1610122</v>
      </c>
      <c r="C2007" s="10">
        <v>373018</v>
      </c>
      <c r="D2007" s="2" t="s">
        <v>1898</v>
      </c>
      <c r="E2007" s="10">
        <f>IFERROR(VLOOKUP(B2007,[1]Лист2!C$1:F$65536,4,0),"")</f>
        <v>20</v>
      </c>
      <c r="F2007" s="11">
        <v>62.62</v>
      </c>
      <c r="G2007" s="12">
        <v>7.0000000000000007E-2</v>
      </c>
    </row>
    <row r="2008" spans="1:7" s="2" customFormat="1" x14ac:dyDescent="0.25">
      <c r="A2008" s="13">
        <f t="shared" si="31"/>
        <v>1882</v>
      </c>
      <c r="B2008" s="10">
        <v>1610103</v>
      </c>
      <c r="C2008" s="10">
        <v>351318</v>
      </c>
      <c r="D2008" s="2" t="s">
        <v>1899</v>
      </c>
      <c r="E2008" s="10">
        <f>IFERROR(VLOOKUP(B2008,[1]Лист2!C$1:F$65536,4,0),"")</f>
        <v>2000</v>
      </c>
      <c r="F2008" s="11">
        <v>1.83</v>
      </c>
      <c r="G2008" s="12">
        <v>7.0000000000000007E-2</v>
      </c>
    </row>
    <row r="2009" spans="1:7" s="2" customFormat="1" x14ac:dyDescent="0.25">
      <c r="A2009" s="13">
        <f t="shared" si="31"/>
        <v>1883</v>
      </c>
      <c r="B2009" s="10">
        <v>1610112</v>
      </c>
      <c r="C2009" s="10">
        <v>373014</v>
      </c>
      <c r="D2009" s="2" t="s">
        <v>1900</v>
      </c>
      <c r="E2009" s="10">
        <f>IFERROR(VLOOKUP(B2009,[1]Лист2!C$1:F$65536,4,0),"")</f>
        <v>25</v>
      </c>
      <c r="F2009" s="11">
        <v>16.98</v>
      </c>
      <c r="G2009" s="12">
        <v>7.0000000000000007E-2</v>
      </c>
    </row>
    <row r="2010" spans="1:7" s="2" customFormat="1" x14ac:dyDescent="0.25">
      <c r="A2010" s="13">
        <f t="shared" si="31"/>
        <v>1884</v>
      </c>
      <c r="B2010" s="10">
        <v>1610009</v>
      </c>
      <c r="C2010" s="10" t="s">
        <v>304</v>
      </c>
      <c r="D2010" s="2" t="s">
        <v>1901</v>
      </c>
      <c r="E2010" s="10">
        <f>IFERROR(VLOOKUP(B2010,[1]Лист2!C$1:F$65536,4,0),"")</f>
        <v>1500</v>
      </c>
      <c r="F2010" s="11">
        <v>2.2999999999999998</v>
      </c>
      <c r="G2010" s="12">
        <v>7.0000000000000007E-2</v>
      </c>
    </row>
    <row r="2011" spans="1:7" s="2" customFormat="1" x14ac:dyDescent="0.25">
      <c r="A2011" s="13">
        <f t="shared" si="31"/>
        <v>1885</v>
      </c>
      <c r="B2011" s="10">
        <v>1610106</v>
      </c>
      <c r="C2011" s="10">
        <v>367237</v>
      </c>
      <c r="D2011" s="2" t="s">
        <v>1902</v>
      </c>
      <c r="E2011" s="10">
        <f>IFERROR(VLOOKUP(B2011,[1]Лист2!C$1:F$65536,4,0),"")</f>
        <v>200</v>
      </c>
      <c r="F2011" s="11">
        <v>3.75</v>
      </c>
      <c r="G2011" s="12">
        <v>7.0000000000000007E-2</v>
      </c>
    </row>
    <row r="2012" spans="1:7" s="2" customFormat="1" x14ac:dyDescent="0.25">
      <c r="A2012" s="13">
        <f t="shared" si="31"/>
        <v>1886</v>
      </c>
      <c r="B2012" s="10">
        <v>1610116</v>
      </c>
      <c r="C2012" s="10">
        <v>373016</v>
      </c>
      <c r="D2012" s="2" t="s">
        <v>1903</v>
      </c>
      <c r="E2012" s="10">
        <f>IFERROR(VLOOKUP(B2012,[1]Лист2!C$1:F$65536,4,0),"")</f>
        <v>35</v>
      </c>
      <c r="F2012" s="11">
        <v>33.630000000000003</v>
      </c>
      <c r="G2012" s="12">
        <v>7.0000000000000007E-2</v>
      </c>
    </row>
    <row r="2013" spans="1:7" s="2" customFormat="1" x14ac:dyDescent="0.25">
      <c r="A2013" s="13">
        <f t="shared" si="31"/>
        <v>1887</v>
      </c>
      <c r="B2013" s="10">
        <v>1610107</v>
      </c>
      <c r="C2013" s="10">
        <v>367239</v>
      </c>
      <c r="D2013" s="2" t="s">
        <v>1904</v>
      </c>
      <c r="E2013" s="10">
        <f>IFERROR(VLOOKUP(B2013,[1]Лист2!C$1:F$65536,4,0),"")</f>
        <v>200</v>
      </c>
      <c r="F2013" s="11">
        <v>4.1900000000000004</v>
      </c>
      <c r="G2013" s="12">
        <v>7.0000000000000007E-2</v>
      </c>
    </row>
    <row r="2014" spans="1:7" s="2" customFormat="1" x14ac:dyDescent="0.25">
      <c r="A2014" s="13">
        <f t="shared" si="31"/>
        <v>1888</v>
      </c>
      <c r="B2014" s="10">
        <v>1610118</v>
      </c>
      <c r="C2014" s="10">
        <v>367446</v>
      </c>
      <c r="D2014" s="2" t="s">
        <v>1905</v>
      </c>
      <c r="E2014" s="10">
        <f>IFERROR(VLOOKUP(B2014,[1]Лист2!C$1:F$65536,4,0),"")</f>
        <v>30</v>
      </c>
      <c r="F2014" s="11">
        <v>32.53</v>
      </c>
      <c r="G2014" s="12">
        <v>7.0000000000000007E-2</v>
      </c>
    </row>
    <row r="2015" spans="1:7" s="2" customFormat="1" x14ac:dyDescent="0.25">
      <c r="A2015" s="13">
        <f t="shared" si="31"/>
        <v>1889</v>
      </c>
      <c r="B2015" s="10">
        <v>1610101</v>
      </c>
      <c r="C2015" s="10">
        <v>351316</v>
      </c>
      <c r="D2015" s="2" t="s">
        <v>1906</v>
      </c>
      <c r="E2015" s="10">
        <f>IFERROR(VLOOKUP(B2015,[1]Лист2!C$1:F$65536,4,0),"")</f>
        <v>3000</v>
      </c>
      <c r="F2015" s="11">
        <v>1.54</v>
      </c>
      <c r="G2015" s="12">
        <v>7.0000000000000007E-2</v>
      </c>
    </row>
    <row r="2016" spans="1:7" s="2" customFormat="1" x14ac:dyDescent="0.25">
      <c r="A2016" s="13">
        <f t="shared" si="31"/>
        <v>1890</v>
      </c>
      <c r="B2016" s="10">
        <v>1610110</v>
      </c>
      <c r="C2016" s="10">
        <v>367242</v>
      </c>
      <c r="D2016" s="2" t="s">
        <v>1907</v>
      </c>
      <c r="E2016" s="10">
        <f>IFERROR(VLOOKUP(B2016,[1]Лист2!C$1:F$65536,4,0),"")</f>
        <v>80</v>
      </c>
      <c r="F2016" s="11">
        <v>9.3800000000000008</v>
      </c>
      <c r="G2016" s="12">
        <v>7.0000000000000007E-2</v>
      </c>
    </row>
    <row r="2017" spans="1:7" s="2" customFormat="1" x14ac:dyDescent="0.25">
      <c r="A2017" s="13">
        <f t="shared" si="31"/>
        <v>1891</v>
      </c>
      <c r="B2017" s="10">
        <v>1610104</v>
      </c>
      <c r="C2017" s="10">
        <v>373009</v>
      </c>
      <c r="D2017" s="2" t="s">
        <v>1908</v>
      </c>
      <c r="E2017" s="10">
        <f>IFERROR(VLOOKUP(B2017,[1]Лист2!C$1:F$65536,4,0),"")</f>
        <v>300</v>
      </c>
      <c r="F2017" s="11">
        <v>2.37</v>
      </c>
      <c r="G2017" s="12">
        <v>7.0000000000000007E-2</v>
      </c>
    </row>
    <row r="2018" spans="1:7" s="2" customFormat="1" x14ac:dyDescent="0.25">
      <c r="A2018" s="13">
        <f t="shared" si="31"/>
        <v>1892</v>
      </c>
      <c r="B2018" s="10">
        <v>1610010</v>
      </c>
      <c r="C2018" s="10"/>
      <c r="D2018" s="2" t="s">
        <v>2257</v>
      </c>
      <c r="E2018" s="10"/>
      <c r="F2018" s="11">
        <v>22.96</v>
      </c>
      <c r="G2018" s="12">
        <v>7.0000000000000007E-2</v>
      </c>
    </row>
    <row r="2019" spans="1:7" s="2" customFormat="1" x14ac:dyDescent="0.25">
      <c r="A2019" s="13">
        <f t="shared" si="31"/>
        <v>1893</v>
      </c>
      <c r="B2019" s="10">
        <v>1610197</v>
      </c>
      <c r="C2019" s="10">
        <v>482809</v>
      </c>
      <c r="D2019" s="2" t="s">
        <v>1909</v>
      </c>
      <c r="E2019" s="10">
        <f>IFERROR(VLOOKUP(B2019,[1]Лист2!C$1:F$65536,4,0),"")</f>
        <v>3000</v>
      </c>
      <c r="F2019" s="11">
        <v>0.98</v>
      </c>
      <c r="G2019" s="12">
        <v>7.0000000000000007E-2</v>
      </c>
    </row>
    <row r="2020" spans="1:7" s="2" customFormat="1" x14ac:dyDescent="0.25">
      <c r="A2020" s="13">
        <f t="shared" si="31"/>
        <v>1894</v>
      </c>
      <c r="B2020" s="10">
        <v>1610199</v>
      </c>
      <c r="C2020" s="10" t="s">
        <v>304</v>
      </c>
      <c r="D2020" s="2" t="s">
        <v>2544</v>
      </c>
      <c r="E2020" s="10">
        <f>IFERROR(VLOOKUP(B2020,[1]Лист2!C$1:F$65536,4,0),"")</f>
        <v>10</v>
      </c>
      <c r="F2020" s="11">
        <v>273</v>
      </c>
      <c r="G2020" s="12">
        <v>7.0000000000000007E-2</v>
      </c>
    </row>
    <row r="2021" spans="1:7" s="2" customFormat="1" x14ac:dyDescent="0.25">
      <c r="A2021" s="13">
        <f t="shared" si="31"/>
        <v>1895</v>
      </c>
      <c r="B2021" s="10">
        <v>1610131</v>
      </c>
      <c r="C2021" s="10">
        <v>373021</v>
      </c>
      <c r="D2021" s="2" t="s">
        <v>1910</v>
      </c>
      <c r="E2021" s="10">
        <f>IFERROR(VLOOKUP(B2021,[1]Лист2!C$1:F$65536,4,0),"")</f>
        <v>80</v>
      </c>
      <c r="F2021" s="11">
        <v>10.58</v>
      </c>
      <c r="G2021" s="12">
        <v>7.0000000000000007E-2</v>
      </c>
    </row>
    <row r="2022" spans="1:7" s="2" customFormat="1" x14ac:dyDescent="0.25">
      <c r="A2022" s="13">
        <f t="shared" si="31"/>
        <v>1896</v>
      </c>
      <c r="B2022" s="10">
        <v>1610147</v>
      </c>
      <c r="C2022" s="10">
        <v>373035</v>
      </c>
      <c r="D2022" s="2" t="s">
        <v>1911</v>
      </c>
      <c r="E2022" s="10">
        <f>IFERROR(VLOOKUP(B2022,[1]Лист2!C$1:F$65536,4,0),"")</f>
        <v>10</v>
      </c>
      <c r="F2022" s="11">
        <v>78</v>
      </c>
      <c r="G2022" s="12">
        <v>7.0000000000000007E-2</v>
      </c>
    </row>
    <row r="2023" spans="1:7" s="2" customFormat="1" x14ac:dyDescent="0.25">
      <c r="A2023" s="13">
        <f t="shared" si="31"/>
        <v>1897</v>
      </c>
      <c r="B2023" s="10">
        <v>1610125</v>
      </c>
      <c r="C2023" s="10">
        <v>351347</v>
      </c>
      <c r="D2023" s="2" t="s">
        <v>1912</v>
      </c>
      <c r="E2023" s="10">
        <f>IFERROR(VLOOKUP(B2023,[1]Лист2!C$1:F$65536,4,0),"")</f>
        <v>300</v>
      </c>
      <c r="F2023" s="11">
        <v>2.4300000000000002</v>
      </c>
      <c r="G2023" s="12">
        <v>7.0000000000000007E-2</v>
      </c>
    </row>
    <row r="2024" spans="1:7" s="2" customFormat="1" x14ac:dyDescent="0.25">
      <c r="A2024" s="13">
        <f t="shared" si="31"/>
        <v>1898</v>
      </c>
      <c r="B2024" s="10">
        <v>1610135</v>
      </c>
      <c r="C2024" s="10">
        <v>373026</v>
      </c>
      <c r="D2024" s="2" t="s">
        <v>1913</v>
      </c>
      <c r="E2024" s="10">
        <f>IFERROR(VLOOKUP(B2024,[1]Лист2!C$1:F$65536,4,0),"")</f>
        <v>50</v>
      </c>
      <c r="F2024" s="11">
        <v>23.21</v>
      </c>
      <c r="G2024" s="12">
        <v>7.0000000000000007E-2</v>
      </c>
    </row>
    <row r="2025" spans="1:7" s="2" customFormat="1" x14ac:dyDescent="0.25">
      <c r="A2025" s="13">
        <f t="shared" si="31"/>
        <v>1899</v>
      </c>
      <c r="B2025" s="10">
        <v>1610128</v>
      </c>
      <c r="C2025" s="10">
        <v>373019</v>
      </c>
      <c r="D2025" s="2" t="s">
        <v>1914</v>
      </c>
      <c r="E2025" s="10">
        <f>IFERROR(VLOOKUP(B2025,[1]Лист2!C$1:F$65536,4,0),"")</f>
        <v>100</v>
      </c>
      <c r="F2025" s="11">
        <v>5.79</v>
      </c>
      <c r="G2025" s="12">
        <v>7.0000000000000007E-2</v>
      </c>
    </row>
    <row r="2026" spans="1:7" s="2" customFormat="1" x14ac:dyDescent="0.25">
      <c r="A2026" s="13">
        <f t="shared" si="31"/>
        <v>1900</v>
      </c>
      <c r="B2026" s="10">
        <v>1610194</v>
      </c>
      <c r="C2026" s="10">
        <v>373019</v>
      </c>
      <c r="D2026" s="2" t="s">
        <v>1914</v>
      </c>
      <c r="E2026" s="10">
        <f>IFERROR(VLOOKUP(B2026,[1]Лист2!C$1:F$65536,4,0),"")</f>
        <v>25</v>
      </c>
      <c r="F2026" s="11">
        <v>6.31</v>
      </c>
      <c r="G2026" s="12">
        <v>7.0000000000000007E-2</v>
      </c>
    </row>
    <row r="2027" spans="1:7" s="2" customFormat="1" x14ac:dyDescent="0.25">
      <c r="A2027" s="13">
        <f t="shared" si="31"/>
        <v>1901</v>
      </c>
      <c r="B2027" s="10">
        <v>1610141</v>
      </c>
      <c r="C2027" s="10">
        <v>373031</v>
      </c>
      <c r="D2027" s="2" t="s">
        <v>1915</v>
      </c>
      <c r="E2027" s="10">
        <f>IFERROR(VLOOKUP(B2027,[1]Лист2!C$1:F$65536,4,0),"")</f>
        <v>15</v>
      </c>
      <c r="F2027" s="11">
        <v>42.4</v>
      </c>
      <c r="G2027" s="12">
        <v>7.0000000000000007E-2</v>
      </c>
    </row>
    <row r="2028" spans="1:7" s="2" customFormat="1" x14ac:dyDescent="0.25">
      <c r="A2028" s="13">
        <f t="shared" si="31"/>
        <v>1902</v>
      </c>
      <c r="B2028" s="10">
        <v>1610132</v>
      </c>
      <c r="C2028" s="10">
        <v>373023</v>
      </c>
      <c r="D2028" s="2" t="s">
        <v>1916</v>
      </c>
      <c r="E2028" s="10">
        <f>IFERROR(VLOOKUP(B2028,[1]Лист2!C$1:F$65536,4,0),"")</f>
        <v>60</v>
      </c>
      <c r="F2028" s="11">
        <v>12.47</v>
      </c>
      <c r="G2028" s="12">
        <v>7.0000000000000007E-2</v>
      </c>
    </row>
    <row r="2029" spans="1:7" s="2" customFormat="1" x14ac:dyDescent="0.25">
      <c r="A2029" s="13">
        <f t="shared" si="31"/>
        <v>1903</v>
      </c>
      <c r="B2029" s="10">
        <v>1610149</v>
      </c>
      <c r="C2029" s="10">
        <v>373036</v>
      </c>
      <c r="D2029" s="2" t="s">
        <v>1917</v>
      </c>
      <c r="E2029" s="10">
        <f>IFERROR(VLOOKUP(B2029,[1]Лист2!C$1:F$65536,4,0),"")</f>
        <v>8</v>
      </c>
      <c r="F2029" s="11">
        <v>108.49</v>
      </c>
      <c r="G2029" s="12">
        <v>7.0000000000000007E-2</v>
      </c>
    </row>
    <row r="2030" spans="1:7" s="2" customFormat="1" x14ac:dyDescent="0.25">
      <c r="A2030" s="13">
        <f t="shared" si="31"/>
        <v>1904</v>
      </c>
      <c r="B2030" s="10">
        <v>1610126</v>
      </c>
      <c r="C2030" s="10">
        <v>351348</v>
      </c>
      <c r="D2030" s="2" t="s">
        <v>1918</v>
      </c>
      <c r="E2030" s="10">
        <f>IFERROR(VLOOKUP(B2030,[1]Лист2!C$1:F$65536,4,0),"")</f>
        <v>10</v>
      </c>
      <c r="F2030" s="11">
        <v>3.42</v>
      </c>
      <c r="G2030" s="12">
        <v>7.0000000000000007E-2</v>
      </c>
    </row>
    <row r="2031" spans="1:7" s="2" customFormat="1" x14ac:dyDescent="0.25">
      <c r="A2031" s="13">
        <f t="shared" si="31"/>
        <v>1905</v>
      </c>
      <c r="B2031" s="10">
        <v>1610137</v>
      </c>
      <c r="C2031" s="10">
        <v>373027</v>
      </c>
      <c r="D2031" s="2" t="s">
        <v>1919</v>
      </c>
      <c r="E2031" s="10">
        <f>IFERROR(VLOOKUP(B2031,[1]Лист2!C$1:F$65536,4,0),"")</f>
        <v>30</v>
      </c>
      <c r="F2031" s="11">
        <v>28.16</v>
      </c>
      <c r="G2031" s="12">
        <v>7.0000000000000007E-2</v>
      </c>
    </row>
    <row r="2032" spans="1:7" s="2" customFormat="1" x14ac:dyDescent="0.25">
      <c r="A2032" s="13">
        <f t="shared" si="31"/>
        <v>1906</v>
      </c>
      <c r="B2032" s="10">
        <v>1610129</v>
      </c>
      <c r="C2032" s="10">
        <v>367240</v>
      </c>
      <c r="D2032" s="2" t="s">
        <v>1920</v>
      </c>
      <c r="E2032" s="10">
        <f>IFERROR(VLOOKUP(B2032,[1]Лист2!C$1:F$65536,4,0),"")</f>
        <v>100</v>
      </c>
      <c r="F2032" s="11">
        <v>6.91</v>
      </c>
      <c r="G2032" s="12">
        <v>7.0000000000000007E-2</v>
      </c>
    </row>
    <row r="2033" spans="1:7" s="2" customFormat="1" x14ac:dyDescent="0.25">
      <c r="A2033" s="13">
        <f t="shared" si="31"/>
        <v>1907</v>
      </c>
      <c r="B2033" s="10">
        <v>1610143</v>
      </c>
      <c r="C2033" s="10">
        <v>373032</v>
      </c>
      <c r="D2033" s="2" t="s">
        <v>1921</v>
      </c>
      <c r="E2033" s="10">
        <f>IFERROR(VLOOKUP(B2033,[1]Лист2!C$1:F$65536,4,0),"")</f>
        <v>15</v>
      </c>
      <c r="F2033" s="11">
        <v>56.01</v>
      </c>
      <c r="G2033" s="12">
        <v>7.0000000000000007E-2</v>
      </c>
    </row>
    <row r="2034" spans="1:7" s="2" customFormat="1" x14ac:dyDescent="0.25">
      <c r="A2034" s="13">
        <f t="shared" si="31"/>
        <v>1908</v>
      </c>
      <c r="B2034" s="10">
        <v>1610130</v>
      </c>
      <c r="C2034" s="10">
        <v>373020</v>
      </c>
      <c r="D2034" s="2" t="s">
        <v>1922</v>
      </c>
      <c r="E2034" s="10">
        <f>IFERROR(VLOOKUP(B2034,[1]Лист2!C$1:F$65536,4,0),"")</f>
        <v>80</v>
      </c>
      <c r="F2034" s="11">
        <v>8.27</v>
      </c>
      <c r="G2034" s="12">
        <v>7.0000000000000007E-2</v>
      </c>
    </row>
    <row r="2035" spans="1:7" s="2" customFormat="1" x14ac:dyDescent="0.25">
      <c r="A2035" s="13">
        <f t="shared" si="31"/>
        <v>1909</v>
      </c>
      <c r="B2035" s="10">
        <v>1610145</v>
      </c>
      <c r="C2035" s="10">
        <v>366869</v>
      </c>
      <c r="D2035" s="2" t="s">
        <v>1923</v>
      </c>
      <c r="E2035" s="10">
        <f>IFERROR(VLOOKUP(B2035,[1]Лист2!C$1:F$65536,4,0),"")</f>
        <v>12</v>
      </c>
      <c r="F2035" s="11">
        <v>60.64</v>
      </c>
      <c r="G2035" s="12">
        <v>7.0000000000000007E-2</v>
      </c>
    </row>
    <row r="2036" spans="1:7" s="2" customFormat="1" x14ac:dyDescent="0.25">
      <c r="A2036" s="13">
        <f t="shared" si="31"/>
        <v>1910</v>
      </c>
      <c r="B2036" s="10">
        <v>1610124</v>
      </c>
      <c r="C2036" s="10">
        <v>351346</v>
      </c>
      <c r="D2036" s="2" t="s">
        <v>1924</v>
      </c>
      <c r="E2036" s="10">
        <f>IFERROR(VLOOKUP(B2036,[1]Лист2!C$1:F$65536,4,0),"")</f>
        <v>400</v>
      </c>
      <c r="F2036" s="11">
        <v>1.76</v>
      </c>
      <c r="G2036" s="12">
        <v>7.0000000000000007E-2</v>
      </c>
    </row>
    <row r="2037" spans="1:7" s="2" customFormat="1" x14ac:dyDescent="0.25">
      <c r="A2037" s="13">
        <f t="shared" si="31"/>
        <v>1911</v>
      </c>
      <c r="B2037" s="10">
        <v>1610133</v>
      </c>
      <c r="C2037" s="10">
        <v>367243</v>
      </c>
      <c r="D2037" s="2" t="s">
        <v>1925</v>
      </c>
      <c r="E2037" s="10">
        <f>IFERROR(VLOOKUP(B2037,[1]Лист2!C$1:F$65536,4,0),"")</f>
        <v>40</v>
      </c>
      <c r="F2037" s="11">
        <v>17.64</v>
      </c>
      <c r="G2037" s="12">
        <v>7.0000000000000007E-2</v>
      </c>
    </row>
    <row r="2038" spans="1:7" s="2" customFormat="1" x14ac:dyDescent="0.25">
      <c r="A2038" s="13">
        <f t="shared" si="31"/>
        <v>1912</v>
      </c>
      <c r="B2038" s="10">
        <v>1610127</v>
      </c>
      <c r="C2038" s="10">
        <v>367241</v>
      </c>
      <c r="D2038" s="2" t="s">
        <v>1926</v>
      </c>
      <c r="E2038" s="10">
        <f>IFERROR(VLOOKUP(B2038,[1]Лист2!C$1:F$65536,4,0),"")</f>
        <v>200</v>
      </c>
      <c r="F2038" s="11">
        <v>4.3099999999999996</v>
      </c>
      <c r="G2038" s="12">
        <v>7.0000000000000007E-2</v>
      </c>
    </row>
    <row r="2039" spans="1:7" s="2" customFormat="1" x14ac:dyDescent="0.25">
      <c r="A2039" s="13">
        <f t="shared" si="31"/>
        <v>1913</v>
      </c>
      <c r="B2039" s="10">
        <v>1610139</v>
      </c>
      <c r="C2039" s="10">
        <v>373030</v>
      </c>
      <c r="D2039" s="2" t="s">
        <v>1927</v>
      </c>
      <c r="E2039" s="10">
        <f>IFERROR(VLOOKUP(B2039,[1]Лист2!C$1:F$65536,4,0),"")</f>
        <v>25</v>
      </c>
      <c r="F2039" s="11">
        <v>31.97</v>
      </c>
      <c r="G2039" s="12">
        <v>7.0000000000000007E-2</v>
      </c>
    </row>
    <row r="2040" spans="1:7" s="2" customFormat="1" x14ac:dyDescent="0.25">
      <c r="A2040" s="13">
        <f t="shared" si="31"/>
        <v>1914</v>
      </c>
      <c r="B2040" s="10">
        <v>1610011</v>
      </c>
      <c r="C2040" s="10"/>
      <c r="D2040" s="2" t="s">
        <v>2256</v>
      </c>
      <c r="E2040" s="10"/>
      <c r="F2040" s="11">
        <v>230</v>
      </c>
      <c r="G2040" s="12">
        <v>7.0000000000000007E-2</v>
      </c>
    </row>
    <row r="2041" spans="1:7" s="2" customFormat="1" x14ac:dyDescent="0.25">
      <c r="A2041" s="13" t="str">
        <f t="shared" si="31"/>
        <v/>
      </c>
      <c r="B2041" s="10"/>
      <c r="C2041" s="10" t="s">
        <v>304</v>
      </c>
      <c r="D2041" s="2" t="s">
        <v>135</v>
      </c>
      <c r="E2041" s="10" t="str">
        <f>IFERROR(VLOOKUP(B2041,[1]Лист2!C$1:F$65536,4,0),"")</f>
        <v/>
      </c>
      <c r="F2041" s="11"/>
      <c r="G2041" s="12"/>
    </row>
    <row r="2042" spans="1:7" s="2" customFormat="1" x14ac:dyDescent="0.25">
      <c r="A2042" s="13">
        <f t="shared" si="31"/>
        <v>1915</v>
      </c>
      <c r="B2042" s="10">
        <v>1111112</v>
      </c>
      <c r="C2042" s="10">
        <v>482804</v>
      </c>
      <c r="D2042" s="2" t="s">
        <v>1928</v>
      </c>
      <c r="E2042" s="10">
        <f>IFERROR(VLOOKUP(B2042,[1]Лист2!C$1:F$65536,4,0),"")</f>
        <v>300</v>
      </c>
      <c r="F2042" s="11">
        <v>6.71</v>
      </c>
      <c r="G2042" s="12">
        <v>7.0000000000000007E-2</v>
      </c>
    </row>
    <row r="2043" spans="1:7" s="2" customFormat="1" x14ac:dyDescent="0.25">
      <c r="A2043" s="13">
        <f t="shared" si="31"/>
        <v>1916</v>
      </c>
      <c r="B2043" s="10">
        <v>1111113</v>
      </c>
      <c r="C2043" s="10">
        <v>482847</v>
      </c>
      <c r="D2043" s="2" t="s">
        <v>1929</v>
      </c>
      <c r="E2043" s="10">
        <f>IFERROR(VLOOKUP(B2043,[1]Лист2!C$1:F$65536,4,0),"")</f>
        <v>100</v>
      </c>
      <c r="F2043" s="11">
        <v>6.71</v>
      </c>
      <c r="G2043" s="12">
        <v>7.0000000000000007E-2</v>
      </c>
    </row>
    <row r="2044" spans="1:7" s="2" customFormat="1" x14ac:dyDescent="0.25">
      <c r="A2044" s="13">
        <f t="shared" si="31"/>
        <v>1917</v>
      </c>
      <c r="B2044" s="10">
        <v>1111111</v>
      </c>
      <c r="C2044" s="10">
        <v>482849</v>
      </c>
      <c r="D2044" s="2" t="s">
        <v>2545</v>
      </c>
      <c r="E2044" s="10">
        <f>IFERROR(VLOOKUP(B2044,[1]Лист2!C$1:F$65536,4,0),"")</f>
        <v>30</v>
      </c>
      <c r="F2044" s="11">
        <v>59.62</v>
      </c>
      <c r="G2044" s="12">
        <v>7.0000000000000007E-2</v>
      </c>
    </row>
    <row r="2045" spans="1:7" s="2" customFormat="1" x14ac:dyDescent="0.25">
      <c r="A2045" s="13" t="str">
        <f t="shared" si="31"/>
        <v/>
      </c>
      <c r="B2045" s="10"/>
      <c r="C2045" s="10" t="s">
        <v>304</v>
      </c>
      <c r="D2045" s="2" t="s">
        <v>136</v>
      </c>
      <c r="E2045" s="10" t="str">
        <f>IFERROR(VLOOKUP(B2045,[1]Лист2!C$1:F$65536,4,0),"")</f>
        <v/>
      </c>
      <c r="F2045" s="11"/>
      <c r="G2045" s="12"/>
    </row>
    <row r="2046" spans="1:7" s="2" customFormat="1" ht="30" x14ac:dyDescent="0.25">
      <c r="A2046" s="13">
        <f t="shared" si="31"/>
        <v>1918</v>
      </c>
      <c r="B2046" s="10">
        <v>1610301</v>
      </c>
      <c r="C2046" s="10">
        <v>408203</v>
      </c>
      <c r="D2046" s="2" t="s">
        <v>1930</v>
      </c>
      <c r="E2046" s="10">
        <f>IFERROR(VLOOKUP(B2046,[1]Лист2!C$1:F$65536,4,0),"")</f>
        <v>30</v>
      </c>
      <c r="F2046" s="11">
        <v>36.94</v>
      </c>
      <c r="G2046" s="12">
        <v>7.0000000000000007E-2</v>
      </c>
    </row>
    <row r="2047" spans="1:7" s="2" customFormat="1" x14ac:dyDescent="0.25">
      <c r="A2047" s="13">
        <f t="shared" si="31"/>
        <v>1919</v>
      </c>
      <c r="B2047" s="10">
        <v>1610309</v>
      </c>
      <c r="C2047" s="10">
        <v>408196</v>
      </c>
      <c r="D2047" s="2" t="s">
        <v>1931</v>
      </c>
      <c r="E2047" s="10"/>
      <c r="F2047" s="11">
        <v>19.02</v>
      </c>
      <c r="G2047" s="12">
        <v>7.0000000000000007E-2</v>
      </c>
    </row>
    <row r="2048" spans="1:7" s="2" customFormat="1" ht="30" x14ac:dyDescent="0.25">
      <c r="A2048" s="13">
        <f t="shared" si="31"/>
        <v>1920</v>
      </c>
      <c r="B2048" s="10">
        <v>1610305</v>
      </c>
      <c r="C2048" s="10">
        <v>408199</v>
      </c>
      <c r="D2048" s="2" t="s">
        <v>1932</v>
      </c>
      <c r="E2048" s="10">
        <f>IFERROR(VLOOKUP(B2048,[1]Лист2!C$1:F$65536,4,0),"")</f>
        <v>40</v>
      </c>
      <c r="F2048" s="11">
        <v>16.54</v>
      </c>
      <c r="G2048" s="12">
        <v>7.0000000000000007E-2</v>
      </c>
    </row>
    <row r="2049" spans="1:7" s="2" customFormat="1" x14ac:dyDescent="0.25">
      <c r="A2049" s="13">
        <f t="shared" si="31"/>
        <v>1921</v>
      </c>
      <c r="B2049" s="10">
        <v>1610311</v>
      </c>
      <c r="C2049" s="10">
        <v>398116</v>
      </c>
      <c r="D2049" s="2" t="s">
        <v>1933</v>
      </c>
      <c r="E2049" s="10"/>
      <c r="F2049" s="11">
        <v>16.21</v>
      </c>
      <c r="G2049" s="12">
        <v>7.0000000000000007E-2</v>
      </c>
    </row>
    <row r="2050" spans="1:7" s="2" customFormat="1" x14ac:dyDescent="0.25">
      <c r="A2050" s="13">
        <f t="shared" si="31"/>
        <v>1922</v>
      </c>
      <c r="B2050" s="10">
        <v>1610312</v>
      </c>
      <c r="C2050" s="10">
        <v>382261</v>
      </c>
      <c r="D2050" s="2" t="s">
        <v>1934</v>
      </c>
      <c r="E2050" s="10">
        <f>IFERROR(VLOOKUP(B2050,[1]Лист2!C$1:F$65536,4,0),"")</f>
        <v>35</v>
      </c>
      <c r="F2050" s="11">
        <v>28.12</v>
      </c>
      <c r="G2050" s="12">
        <v>7.0000000000000007E-2</v>
      </c>
    </row>
    <row r="2051" spans="1:7" s="2" customFormat="1" ht="30" x14ac:dyDescent="0.25">
      <c r="A2051" s="13">
        <f t="shared" si="31"/>
        <v>1923</v>
      </c>
      <c r="B2051" s="10">
        <v>1610303</v>
      </c>
      <c r="C2051" s="10">
        <v>408201</v>
      </c>
      <c r="D2051" s="2" t="s">
        <v>1935</v>
      </c>
      <c r="E2051" s="10">
        <f>IFERROR(VLOOKUP(B2051,[1]Лист2!C$1:F$65536,4,0),"")</f>
        <v>35</v>
      </c>
      <c r="F2051" s="11">
        <v>28.67</v>
      </c>
      <c r="G2051" s="12">
        <v>7.0000000000000007E-2</v>
      </c>
    </row>
    <row r="2052" spans="1:7" s="2" customFormat="1" x14ac:dyDescent="0.25">
      <c r="A2052" s="13">
        <f t="shared" si="31"/>
        <v>1924</v>
      </c>
      <c r="B2052" s="10">
        <v>1610320</v>
      </c>
      <c r="C2052" s="10">
        <v>482835</v>
      </c>
      <c r="D2052" s="2" t="s">
        <v>1936</v>
      </c>
      <c r="E2052" s="10">
        <f>IFERROR(VLOOKUP(B2052,[1]Лист2!C$1:F$65536,4,0),"")</f>
        <v>9</v>
      </c>
      <c r="F2052" s="11">
        <v>114.11</v>
      </c>
      <c r="G2052" s="12">
        <v>7.0000000000000007E-2</v>
      </c>
    </row>
    <row r="2053" spans="1:7" s="2" customFormat="1" ht="30" x14ac:dyDescent="0.25">
      <c r="A2053" s="13">
        <f t="shared" si="31"/>
        <v>1925</v>
      </c>
      <c r="B2053" s="10">
        <v>1610302</v>
      </c>
      <c r="C2053" s="10">
        <v>408207</v>
      </c>
      <c r="D2053" s="2" t="s">
        <v>1937</v>
      </c>
      <c r="E2053" s="10">
        <f>IFERROR(VLOOKUP(B2053,[1]Лист2!C$1:F$65536,4,0),"")</f>
        <v>10</v>
      </c>
      <c r="F2053" s="11">
        <v>64.5</v>
      </c>
      <c r="G2053" s="12">
        <v>7.0000000000000007E-2</v>
      </c>
    </row>
    <row r="2054" spans="1:7" s="2" customFormat="1" x14ac:dyDescent="0.25">
      <c r="A2054" s="13">
        <f t="shared" si="31"/>
        <v>1926</v>
      </c>
      <c r="B2054" s="10">
        <v>1610322</v>
      </c>
      <c r="C2054" s="10" t="s">
        <v>304</v>
      </c>
      <c r="D2054" s="2" t="s">
        <v>416</v>
      </c>
      <c r="E2054" s="10">
        <f>IFERROR(VLOOKUP(B2054,[1]Лист2!C$1:F$65536,4,0),"")</f>
        <v>1</v>
      </c>
      <c r="F2054" s="11">
        <v>600</v>
      </c>
      <c r="G2054" s="12">
        <v>7.0000000000000007E-2</v>
      </c>
    </row>
    <row r="2055" spans="1:7" s="2" customFormat="1" x14ac:dyDescent="0.25">
      <c r="A2055" s="13">
        <f t="shared" si="31"/>
        <v>1927</v>
      </c>
      <c r="B2055" s="10">
        <v>1610319</v>
      </c>
      <c r="C2055" s="10">
        <v>482837</v>
      </c>
      <c r="D2055" s="2" t="s">
        <v>1938</v>
      </c>
      <c r="E2055" s="10">
        <f>IFERROR(VLOOKUP(B2055,[1]Лист2!C$1:F$65536,4,0),"")</f>
        <v>12</v>
      </c>
      <c r="F2055" s="11">
        <v>57.35</v>
      </c>
      <c r="G2055" s="12">
        <v>7.0000000000000007E-2</v>
      </c>
    </row>
    <row r="2056" spans="1:7" s="2" customFormat="1" ht="30" x14ac:dyDescent="0.25">
      <c r="A2056" s="13">
        <f t="shared" si="31"/>
        <v>1928</v>
      </c>
      <c r="B2056" s="10">
        <v>1610306</v>
      </c>
      <c r="C2056" s="10">
        <v>408204</v>
      </c>
      <c r="D2056" s="2" t="s">
        <v>1939</v>
      </c>
      <c r="E2056" s="10">
        <f>IFERROR(VLOOKUP(B2056,[1]Лист2!C$1:F$65536,4,0),"")</f>
        <v>40</v>
      </c>
      <c r="F2056" s="11">
        <v>25.58</v>
      </c>
      <c r="G2056" s="12">
        <v>7.0000000000000007E-2</v>
      </c>
    </row>
    <row r="2057" spans="1:7" s="2" customFormat="1" ht="30" x14ac:dyDescent="0.25">
      <c r="A2057" s="13">
        <f t="shared" si="31"/>
        <v>1929</v>
      </c>
      <c r="B2057" s="10">
        <v>1610304</v>
      </c>
      <c r="C2057" s="10">
        <v>408206</v>
      </c>
      <c r="D2057" s="2" t="s">
        <v>1940</v>
      </c>
      <c r="E2057" s="10">
        <f>IFERROR(VLOOKUP(B2057,[1]Лист2!C$1:F$65536,4,0),"")</f>
        <v>15</v>
      </c>
      <c r="F2057" s="11">
        <v>49.61</v>
      </c>
      <c r="G2057" s="12">
        <v>7.0000000000000007E-2</v>
      </c>
    </row>
    <row r="2058" spans="1:7" s="2" customFormat="1" ht="30" x14ac:dyDescent="0.25">
      <c r="A2058" s="13">
        <f t="shared" si="31"/>
        <v>1930</v>
      </c>
      <c r="B2058" s="10">
        <v>1610317</v>
      </c>
      <c r="C2058" s="10">
        <v>435142</v>
      </c>
      <c r="D2058" s="2" t="s">
        <v>1941</v>
      </c>
      <c r="E2058" s="10">
        <f>IFERROR(VLOOKUP(B2058,[1]Лист2!C$1:F$65536,4,0),"")</f>
        <v>35</v>
      </c>
      <c r="F2058" s="11">
        <v>22.92</v>
      </c>
      <c r="G2058" s="12">
        <v>7.0000000000000007E-2</v>
      </c>
    </row>
    <row r="2059" spans="1:7" s="2" customFormat="1" x14ac:dyDescent="0.25">
      <c r="A2059" s="13">
        <f t="shared" si="31"/>
        <v>1931</v>
      </c>
      <c r="B2059" s="10">
        <v>1610318</v>
      </c>
      <c r="C2059" s="10">
        <v>482840</v>
      </c>
      <c r="D2059" s="2" t="s">
        <v>2546</v>
      </c>
      <c r="E2059" s="10">
        <f>IFERROR(VLOOKUP(B2059,[1]Лист2!C$1:F$65536,4,0),"")</f>
        <v>4</v>
      </c>
      <c r="F2059" s="11">
        <v>238.14</v>
      </c>
      <c r="G2059" s="12">
        <v>7.0000000000000007E-2</v>
      </c>
    </row>
    <row r="2060" spans="1:7" s="2" customFormat="1" ht="30" x14ac:dyDescent="0.25">
      <c r="A2060" s="13">
        <f t="shared" si="31"/>
        <v>1932</v>
      </c>
      <c r="B2060" s="10">
        <v>1610323</v>
      </c>
      <c r="C2060" s="10" t="s">
        <v>304</v>
      </c>
      <c r="D2060" s="2" t="s">
        <v>492</v>
      </c>
      <c r="E2060" s="10">
        <f>IFERROR(VLOOKUP(B2060,[1]Лист2!C$1:F$65536,4,0),"")</f>
        <v>12</v>
      </c>
      <c r="F2060" s="11">
        <v>57.9</v>
      </c>
      <c r="G2060" s="12">
        <v>7.0000000000000007E-2</v>
      </c>
    </row>
    <row r="2061" spans="1:7" s="2" customFormat="1" ht="30" x14ac:dyDescent="0.25">
      <c r="A2061" s="13">
        <f t="shared" ref="A2061:A2124" si="32">IF(B2061&gt;1,IF(B2060&gt;1,A2060+1,IF(B2059&gt;1,A2059+1,IF(B2058&gt;1,A2058+1,A2057+1))),"")</f>
        <v>1933</v>
      </c>
      <c r="B2061" s="10">
        <v>1610321</v>
      </c>
      <c r="C2061" s="10">
        <v>482843</v>
      </c>
      <c r="D2061" s="2" t="s">
        <v>1942</v>
      </c>
      <c r="E2061" s="10"/>
      <c r="F2061" s="11">
        <v>26.46</v>
      </c>
      <c r="G2061" s="12">
        <v>7.0000000000000007E-2</v>
      </c>
    </row>
    <row r="2062" spans="1:7" s="2" customFormat="1" x14ac:dyDescent="0.25">
      <c r="A2062" s="13" t="str">
        <f t="shared" si="32"/>
        <v/>
      </c>
      <c r="B2062" s="10"/>
      <c r="C2062" s="10" t="s">
        <v>304</v>
      </c>
      <c r="D2062" s="2" t="s">
        <v>137</v>
      </c>
      <c r="E2062" s="10" t="str">
        <f>IFERROR(VLOOKUP(B2062,[1]Лист2!C$1:F$65536,4,0),"")</f>
        <v/>
      </c>
      <c r="F2062" s="11"/>
      <c r="G2062" s="12"/>
    </row>
    <row r="2063" spans="1:7" s="2" customFormat="1" x14ac:dyDescent="0.25">
      <c r="A2063" s="13">
        <f t="shared" si="32"/>
        <v>1934</v>
      </c>
      <c r="B2063" s="10">
        <v>1620022</v>
      </c>
      <c r="C2063" s="10" t="s">
        <v>304</v>
      </c>
      <c r="D2063" s="2" t="s">
        <v>417</v>
      </c>
      <c r="E2063" s="10"/>
      <c r="F2063" s="11">
        <v>3.05</v>
      </c>
      <c r="G2063" s="12">
        <v>7.0000000000000007E-2</v>
      </c>
    </row>
    <row r="2064" spans="1:7" s="2" customFormat="1" x14ac:dyDescent="0.25">
      <c r="A2064" s="13">
        <f t="shared" si="32"/>
        <v>1935</v>
      </c>
      <c r="B2064" s="10">
        <v>1620005</v>
      </c>
      <c r="C2064" s="10">
        <v>348590</v>
      </c>
      <c r="D2064" s="2" t="s">
        <v>2547</v>
      </c>
      <c r="E2064" s="10"/>
      <c r="F2064" s="11">
        <v>7.59</v>
      </c>
      <c r="G2064" s="12">
        <v>7.0000000000000007E-2</v>
      </c>
    </row>
    <row r="2065" spans="1:7" s="2" customFormat="1" x14ac:dyDescent="0.25">
      <c r="A2065" s="13">
        <f t="shared" si="32"/>
        <v>1936</v>
      </c>
      <c r="B2065" s="10">
        <v>1620006</v>
      </c>
      <c r="C2065" s="10">
        <v>348552</v>
      </c>
      <c r="D2065" s="2" t="s">
        <v>1943</v>
      </c>
      <c r="E2065" s="10"/>
      <c r="F2065" s="11">
        <v>8.07</v>
      </c>
      <c r="G2065" s="12">
        <v>7.0000000000000007E-2</v>
      </c>
    </row>
    <row r="2066" spans="1:7" s="2" customFormat="1" x14ac:dyDescent="0.25">
      <c r="A2066" s="13">
        <f t="shared" si="32"/>
        <v>1937</v>
      </c>
      <c r="B2066" s="10">
        <v>1620003</v>
      </c>
      <c r="C2066" s="10">
        <v>348084</v>
      </c>
      <c r="D2066" s="2" t="s">
        <v>2548</v>
      </c>
      <c r="E2066" s="10">
        <f>IFERROR(VLOOKUP(B2066,[1]Лист2!C$1:F$65536,4,0),"")</f>
        <v>200</v>
      </c>
      <c r="F2066" s="11">
        <v>3.89</v>
      </c>
      <c r="G2066" s="12">
        <v>7.0000000000000007E-2</v>
      </c>
    </row>
    <row r="2067" spans="1:7" s="2" customFormat="1" x14ac:dyDescent="0.25">
      <c r="A2067" s="13">
        <f t="shared" si="32"/>
        <v>1938</v>
      </c>
      <c r="B2067" s="10">
        <v>1620001</v>
      </c>
      <c r="C2067" s="10">
        <v>348073</v>
      </c>
      <c r="D2067" s="2" t="s">
        <v>1944</v>
      </c>
      <c r="E2067" s="10">
        <f>IFERROR(VLOOKUP(B2067,[1]Лист2!C$1:F$65536,4,0),"")</f>
        <v>200</v>
      </c>
      <c r="F2067" s="11">
        <v>4.3099999999999996</v>
      </c>
      <c r="G2067" s="12">
        <v>7.0000000000000007E-2</v>
      </c>
    </row>
    <row r="2068" spans="1:7" s="2" customFormat="1" x14ac:dyDescent="0.25">
      <c r="A2068" s="13">
        <f t="shared" si="32"/>
        <v>1939</v>
      </c>
      <c r="B2068" s="10">
        <v>1620013</v>
      </c>
      <c r="C2068" s="10">
        <v>348583</v>
      </c>
      <c r="D2068" s="2" t="s">
        <v>2549</v>
      </c>
      <c r="E2068" s="10"/>
      <c r="F2068" s="11">
        <v>5.38</v>
      </c>
      <c r="G2068" s="12">
        <v>7.0000000000000007E-2</v>
      </c>
    </row>
    <row r="2069" spans="1:7" s="2" customFormat="1" x14ac:dyDescent="0.25">
      <c r="A2069" s="13">
        <f t="shared" si="32"/>
        <v>1940</v>
      </c>
      <c r="B2069" s="10">
        <v>1620014</v>
      </c>
      <c r="C2069" s="10">
        <v>348546</v>
      </c>
      <c r="D2069" s="2" t="s">
        <v>1945</v>
      </c>
      <c r="E2069" s="10"/>
      <c r="F2069" s="11">
        <v>5.97</v>
      </c>
      <c r="G2069" s="12">
        <v>7.0000000000000007E-2</v>
      </c>
    </row>
    <row r="2070" spans="1:7" s="2" customFormat="1" x14ac:dyDescent="0.25">
      <c r="A2070" s="13">
        <f t="shared" si="32"/>
        <v>1941</v>
      </c>
      <c r="B2070" s="10">
        <v>1620009</v>
      </c>
      <c r="C2070" s="10">
        <v>348581</v>
      </c>
      <c r="D2070" s="2" t="s">
        <v>2550</v>
      </c>
      <c r="E2070" s="10">
        <f>IFERROR(VLOOKUP(B2070,[1]Лист2!C$1:F$65536,4,0),"")</f>
        <v>360</v>
      </c>
      <c r="F2070" s="11">
        <v>2.0699999999999998</v>
      </c>
      <c r="G2070" s="12">
        <v>7.0000000000000007E-2</v>
      </c>
    </row>
    <row r="2071" spans="1:7" s="2" customFormat="1" x14ac:dyDescent="0.25">
      <c r="A2071" s="13">
        <f t="shared" si="32"/>
        <v>1942</v>
      </c>
      <c r="B2071" s="10">
        <v>1620010</v>
      </c>
      <c r="C2071" s="10">
        <v>348543</v>
      </c>
      <c r="D2071" s="2" t="s">
        <v>1946</v>
      </c>
      <c r="E2071" s="10"/>
      <c r="F2071" s="11">
        <v>2.39</v>
      </c>
      <c r="G2071" s="12">
        <v>7.0000000000000007E-2</v>
      </c>
    </row>
    <row r="2072" spans="1:7" s="2" customFormat="1" x14ac:dyDescent="0.25">
      <c r="A2072" s="13">
        <f t="shared" si="32"/>
        <v>1943</v>
      </c>
      <c r="B2072" s="10">
        <v>1620011</v>
      </c>
      <c r="C2072" s="10">
        <v>348582</v>
      </c>
      <c r="D2072" s="2" t="s">
        <v>2551</v>
      </c>
      <c r="E2072" s="10"/>
      <c r="F2072" s="11">
        <v>2.82</v>
      </c>
      <c r="G2072" s="12">
        <v>7.0000000000000007E-2</v>
      </c>
    </row>
    <row r="2073" spans="1:7" s="2" customFormat="1" x14ac:dyDescent="0.25">
      <c r="A2073" s="13">
        <f t="shared" si="32"/>
        <v>1944</v>
      </c>
      <c r="B2073" s="10">
        <v>1620012</v>
      </c>
      <c r="C2073" s="10">
        <v>348545</v>
      </c>
      <c r="D2073" s="2" t="s">
        <v>1947</v>
      </c>
      <c r="E2073" s="10"/>
      <c r="F2073" s="11">
        <v>3.15</v>
      </c>
      <c r="G2073" s="12">
        <v>7.0000000000000007E-2</v>
      </c>
    </row>
    <row r="2074" spans="1:7" s="2" customFormat="1" x14ac:dyDescent="0.25">
      <c r="A2074" s="13">
        <f t="shared" si="32"/>
        <v>1945</v>
      </c>
      <c r="B2074" s="10">
        <v>1620019</v>
      </c>
      <c r="C2074" s="10">
        <v>348587</v>
      </c>
      <c r="D2074" s="2" t="s">
        <v>2552</v>
      </c>
      <c r="E2074" s="10"/>
      <c r="F2074" s="11">
        <v>5.37</v>
      </c>
      <c r="G2074" s="12">
        <v>7.0000000000000007E-2</v>
      </c>
    </row>
    <row r="2075" spans="1:7" s="2" customFormat="1" x14ac:dyDescent="0.25">
      <c r="A2075" s="13">
        <f t="shared" si="32"/>
        <v>1946</v>
      </c>
      <c r="B2075" s="10">
        <v>1620020</v>
      </c>
      <c r="C2075" s="10">
        <v>348549</v>
      </c>
      <c r="D2075" s="2" t="s">
        <v>1948</v>
      </c>
      <c r="E2075" s="10"/>
      <c r="F2075" s="11">
        <v>5.95</v>
      </c>
      <c r="G2075" s="12">
        <v>7.0000000000000007E-2</v>
      </c>
    </row>
    <row r="2076" spans="1:7" s="2" customFormat="1" x14ac:dyDescent="0.25">
      <c r="A2076" s="13">
        <f t="shared" si="32"/>
        <v>1947</v>
      </c>
      <c r="B2076" s="10">
        <v>1620007</v>
      </c>
      <c r="C2076" s="10">
        <v>348599</v>
      </c>
      <c r="D2076" s="2" t="s">
        <v>2553</v>
      </c>
      <c r="E2076" s="10"/>
      <c r="F2076" s="11">
        <v>14.79</v>
      </c>
      <c r="G2076" s="12">
        <v>7.0000000000000007E-2</v>
      </c>
    </row>
    <row r="2077" spans="1:7" s="2" customFormat="1" x14ac:dyDescent="0.25">
      <c r="A2077" s="13">
        <f t="shared" si="32"/>
        <v>1948</v>
      </c>
      <c r="B2077" s="10">
        <v>1620008</v>
      </c>
      <c r="C2077" s="10">
        <v>348558</v>
      </c>
      <c r="D2077" s="2" t="s">
        <v>1949</v>
      </c>
      <c r="E2077" s="10"/>
      <c r="F2077" s="11">
        <v>15.77</v>
      </c>
      <c r="G2077" s="12">
        <v>7.0000000000000007E-2</v>
      </c>
    </row>
    <row r="2078" spans="1:7" s="2" customFormat="1" x14ac:dyDescent="0.25">
      <c r="A2078" s="13">
        <f t="shared" si="32"/>
        <v>1949</v>
      </c>
      <c r="B2078" s="10">
        <v>1620004</v>
      </c>
      <c r="C2078" s="10">
        <v>348085</v>
      </c>
      <c r="D2078" s="2" t="s">
        <v>2554</v>
      </c>
      <c r="E2078" s="10">
        <f>IFERROR(VLOOKUP(B2078,[1]Лист2!C$1:F$65536,4,0),"")</f>
        <v>120</v>
      </c>
      <c r="F2078" s="11">
        <v>7.48</v>
      </c>
      <c r="G2078" s="12">
        <v>7.0000000000000007E-2</v>
      </c>
    </row>
    <row r="2079" spans="1:7" s="2" customFormat="1" x14ac:dyDescent="0.25">
      <c r="A2079" s="13">
        <f t="shared" si="32"/>
        <v>1950</v>
      </c>
      <c r="B2079" s="10">
        <v>1620002</v>
      </c>
      <c r="C2079" s="10">
        <v>348078</v>
      </c>
      <c r="D2079" s="2" t="s">
        <v>1950</v>
      </c>
      <c r="E2079" s="10">
        <f>IFERROR(VLOOKUP(B2079,[1]Лист2!C$1:F$65536,4,0),"")</f>
        <v>120</v>
      </c>
      <c r="F2079" s="11">
        <v>8.07</v>
      </c>
      <c r="G2079" s="12">
        <v>7.0000000000000007E-2</v>
      </c>
    </row>
    <row r="2080" spans="1:7" s="2" customFormat="1" x14ac:dyDescent="0.25">
      <c r="A2080" s="13">
        <f t="shared" si="32"/>
        <v>1951</v>
      </c>
      <c r="B2080" s="10">
        <v>1620015</v>
      </c>
      <c r="C2080" s="10">
        <v>348585</v>
      </c>
      <c r="D2080" s="2" t="s">
        <v>2555</v>
      </c>
      <c r="E2080" s="10"/>
      <c r="F2080" s="11">
        <v>2.8</v>
      </c>
      <c r="G2080" s="12">
        <v>7.0000000000000007E-2</v>
      </c>
    </row>
    <row r="2081" spans="1:7" s="2" customFormat="1" x14ac:dyDescent="0.25">
      <c r="A2081" s="13">
        <f t="shared" si="32"/>
        <v>1952</v>
      </c>
      <c r="B2081" s="10">
        <v>1620016</v>
      </c>
      <c r="C2081" s="10">
        <v>348547</v>
      </c>
      <c r="D2081" s="2" t="s">
        <v>1951</v>
      </c>
      <c r="E2081" s="10"/>
      <c r="F2081" s="11">
        <v>3.13</v>
      </c>
      <c r="G2081" s="12">
        <v>7.0000000000000007E-2</v>
      </c>
    </row>
    <row r="2082" spans="1:7" s="2" customFormat="1" x14ac:dyDescent="0.25">
      <c r="A2082" s="13">
        <f t="shared" si="32"/>
        <v>1953</v>
      </c>
      <c r="B2082" s="10">
        <v>1620017</v>
      </c>
      <c r="C2082" s="10">
        <v>348586</v>
      </c>
      <c r="D2082" s="2" t="s">
        <v>2556</v>
      </c>
      <c r="E2082" s="10">
        <f>IFERROR(VLOOKUP(B2082,[1]Лист2!C$1:F$65536,4,0),"")</f>
        <v>240</v>
      </c>
      <c r="F2082" s="11">
        <v>3.82</v>
      </c>
      <c r="G2082" s="12">
        <v>7.0000000000000007E-2</v>
      </c>
    </row>
    <row r="2083" spans="1:7" s="2" customFormat="1" x14ac:dyDescent="0.25">
      <c r="A2083" s="13">
        <f t="shared" si="32"/>
        <v>1954</v>
      </c>
      <c r="B2083" s="10">
        <v>1620018</v>
      </c>
      <c r="C2083" s="10">
        <v>348548</v>
      </c>
      <c r="D2083" s="2" t="s">
        <v>1952</v>
      </c>
      <c r="E2083" s="10">
        <f>IFERROR(VLOOKUP(B2083,[1]Лист2!C$1:F$65536,4,0),"")</f>
        <v>240</v>
      </c>
      <c r="F2083" s="11">
        <v>4.42</v>
      </c>
      <c r="G2083" s="12">
        <v>7.0000000000000007E-2</v>
      </c>
    </row>
    <row r="2084" spans="1:7" s="2" customFormat="1" x14ac:dyDescent="0.25">
      <c r="A2084" s="13">
        <f t="shared" si="32"/>
        <v>1955</v>
      </c>
      <c r="B2084" s="10">
        <v>1620021</v>
      </c>
      <c r="C2084" s="10" t="s">
        <v>304</v>
      </c>
      <c r="D2084" s="2" t="s">
        <v>2557</v>
      </c>
      <c r="E2084" s="10">
        <f>IFERROR(VLOOKUP(B2084,[1]Лист2!C$1:F$65536,4,0),"")</f>
        <v>30</v>
      </c>
      <c r="F2084" s="11">
        <v>37.799999999999997</v>
      </c>
      <c r="G2084" s="12">
        <v>7.0000000000000007E-2</v>
      </c>
    </row>
    <row r="2085" spans="1:7" s="2" customFormat="1" x14ac:dyDescent="0.25">
      <c r="A2085" s="13" t="str">
        <f t="shared" si="32"/>
        <v/>
      </c>
      <c r="B2085" s="10"/>
      <c r="C2085" s="10" t="s">
        <v>304</v>
      </c>
      <c r="D2085" s="2" t="s">
        <v>138</v>
      </c>
      <c r="E2085" s="10" t="str">
        <f>IFERROR(VLOOKUP(B2085,[1]Лист2!C$1:F$65536,4,0),"")</f>
        <v/>
      </c>
      <c r="F2085" s="11"/>
      <c r="G2085" s="12"/>
    </row>
    <row r="2086" spans="1:7" s="2" customFormat="1" x14ac:dyDescent="0.25">
      <c r="A2086" s="13">
        <f t="shared" si="32"/>
        <v>1956</v>
      </c>
      <c r="B2086" s="10">
        <v>1630003</v>
      </c>
      <c r="C2086" s="10">
        <v>348091</v>
      </c>
      <c r="D2086" s="2" t="s">
        <v>2558</v>
      </c>
      <c r="E2086" s="10">
        <f>IFERROR(VLOOKUP(B2086,[1]Лист2!C$1:F$65536,4,0),"")</f>
        <v>20</v>
      </c>
      <c r="F2086" s="11">
        <v>66.06</v>
      </c>
      <c r="G2086" s="12">
        <v>7.0000000000000007E-2</v>
      </c>
    </row>
    <row r="2087" spans="1:7" s="2" customFormat="1" x14ac:dyDescent="0.25">
      <c r="A2087" s="13">
        <f t="shared" si="32"/>
        <v>1957</v>
      </c>
      <c r="B2087" s="10">
        <v>1630004</v>
      </c>
      <c r="C2087" s="10">
        <v>348092</v>
      </c>
      <c r="D2087" s="2" t="s">
        <v>2559</v>
      </c>
      <c r="E2087" s="10">
        <f>IFERROR(VLOOKUP(B2087,[1]Лист2!C$1:F$65536,4,0),"")</f>
        <v>4</v>
      </c>
      <c r="F2087" s="11">
        <v>656.55</v>
      </c>
      <c r="G2087" s="12">
        <v>7.0000000000000007E-2</v>
      </c>
    </row>
    <row r="2088" spans="1:7" s="2" customFormat="1" x14ac:dyDescent="0.25">
      <c r="A2088" s="13">
        <f t="shared" si="32"/>
        <v>1958</v>
      </c>
      <c r="B2088" s="10">
        <v>1630008</v>
      </c>
      <c r="C2088" s="10">
        <v>406306</v>
      </c>
      <c r="D2088" s="2" t="s">
        <v>2560</v>
      </c>
      <c r="E2088" s="10">
        <f>IFERROR(VLOOKUP(B2088,[1]Лист2!C$1:F$65536,4,0),"")</f>
        <v>4</v>
      </c>
      <c r="F2088" s="11">
        <v>918.21</v>
      </c>
      <c r="G2088" s="12">
        <v>7.0000000000000007E-2</v>
      </c>
    </row>
    <row r="2089" spans="1:7" s="2" customFormat="1" x14ac:dyDescent="0.25">
      <c r="A2089" s="13">
        <f t="shared" si="32"/>
        <v>1959</v>
      </c>
      <c r="B2089" s="10">
        <v>1630005</v>
      </c>
      <c r="C2089" s="10" t="s">
        <v>304</v>
      </c>
      <c r="D2089" s="2" t="s">
        <v>1807</v>
      </c>
      <c r="E2089" s="10">
        <f>IFERROR(VLOOKUP(B2089,[1]Лист2!C$1:F$65536,4,0),"")</f>
        <v>20</v>
      </c>
      <c r="F2089" s="11">
        <v>8</v>
      </c>
      <c r="G2089" s="12">
        <v>7.0000000000000007E-2</v>
      </c>
    </row>
    <row r="2090" spans="1:7" s="2" customFormat="1" x14ac:dyDescent="0.25">
      <c r="A2090" s="13">
        <f t="shared" si="32"/>
        <v>1960</v>
      </c>
      <c r="B2090" s="10">
        <v>1630009</v>
      </c>
      <c r="C2090" s="10">
        <v>348623</v>
      </c>
      <c r="D2090" s="2" t="s">
        <v>2561</v>
      </c>
      <c r="E2090" s="10"/>
      <c r="F2090" s="11">
        <v>1301.95</v>
      </c>
      <c r="G2090" s="12">
        <v>7.0000000000000007E-2</v>
      </c>
    </row>
    <row r="2091" spans="1:7" s="2" customFormat="1" x14ac:dyDescent="0.25">
      <c r="A2091" s="13">
        <f t="shared" si="32"/>
        <v>1961</v>
      </c>
      <c r="B2091" s="10">
        <v>1630001</v>
      </c>
      <c r="C2091" s="10">
        <v>348611</v>
      </c>
      <c r="D2091" s="2" t="s">
        <v>2562</v>
      </c>
      <c r="E2091" s="10">
        <f>IFERROR(VLOOKUP(B2091,[1]Лист2!C$1:F$65536,4,0),"")</f>
        <v>60</v>
      </c>
      <c r="F2091" s="11">
        <v>20</v>
      </c>
      <c r="G2091" s="12">
        <v>7.0000000000000007E-2</v>
      </c>
    </row>
    <row r="2092" spans="1:7" s="2" customFormat="1" x14ac:dyDescent="0.25">
      <c r="A2092" s="13">
        <f t="shared" si="32"/>
        <v>1962</v>
      </c>
      <c r="B2092" s="10">
        <v>1630002</v>
      </c>
      <c r="C2092" s="10">
        <v>348090</v>
      </c>
      <c r="D2092" s="2" t="s">
        <v>2563</v>
      </c>
      <c r="E2092" s="10">
        <f>IFERROR(VLOOKUP(B2092,[1]Лист2!C$1:F$65536,4,0),"")</f>
        <v>40</v>
      </c>
      <c r="F2092" s="11">
        <v>33.130000000000003</v>
      </c>
      <c r="G2092" s="12">
        <v>7.0000000000000007E-2</v>
      </c>
    </row>
    <row r="2093" spans="1:7" s="2" customFormat="1" x14ac:dyDescent="0.25">
      <c r="A2093" s="13">
        <f t="shared" si="32"/>
        <v>1963</v>
      </c>
      <c r="B2093" s="10">
        <v>1630010</v>
      </c>
      <c r="C2093" s="10">
        <v>348624</v>
      </c>
      <c r="D2093" s="2" t="s">
        <v>2564</v>
      </c>
      <c r="E2093" s="10">
        <f>IFERROR(VLOOKUP(B2093,[1]Лист2!C$1:F$65536,4,0),"")</f>
        <v>1</v>
      </c>
      <c r="F2093" s="11">
        <v>3241.75</v>
      </c>
      <c r="G2093" s="12">
        <v>7.0000000000000007E-2</v>
      </c>
    </row>
    <row r="2094" spans="1:7" s="2" customFormat="1" x14ac:dyDescent="0.25">
      <c r="A2094" s="13" t="str">
        <f t="shared" si="32"/>
        <v/>
      </c>
      <c r="B2094" s="10"/>
      <c r="C2094" s="10" t="s">
        <v>304</v>
      </c>
      <c r="D2094" s="2" t="s">
        <v>139</v>
      </c>
      <c r="E2094" s="10" t="str">
        <f>IFERROR(VLOOKUP(B2094,[1]Лист2!C$1:F$65536,4,0),"")</f>
        <v/>
      </c>
      <c r="F2094" s="11"/>
      <c r="G2094" s="12"/>
    </row>
    <row r="2095" spans="1:7" s="2" customFormat="1" x14ac:dyDescent="0.25">
      <c r="A2095" s="13" t="str">
        <f t="shared" si="32"/>
        <v/>
      </c>
      <c r="B2095" s="10"/>
      <c r="C2095" s="10" t="s">
        <v>304</v>
      </c>
      <c r="D2095" s="2" t="s">
        <v>140</v>
      </c>
      <c r="E2095" s="10" t="str">
        <f>IFERROR(VLOOKUP(B2095,[1]Лист2!C$1:F$65536,4,0),"")</f>
        <v/>
      </c>
      <c r="F2095" s="11"/>
      <c r="G2095" s="12"/>
    </row>
    <row r="2096" spans="1:7" s="2" customFormat="1" x14ac:dyDescent="0.25">
      <c r="A2096" s="13">
        <f t="shared" si="32"/>
        <v>1964</v>
      </c>
      <c r="B2096" s="10">
        <v>1640110</v>
      </c>
      <c r="C2096" s="10">
        <v>375109</v>
      </c>
      <c r="D2096" s="2" t="s">
        <v>2565</v>
      </c>
      <c r="E2096" s="10">
        <f>IFERROR(VLOOKUP(B2096,[1]Лист2!C$1:F$65536,4,0),"")</f>
        <v>120</v>
      </c>
      <c r="F2096" s="11">
        <v>9.3800000000000008</v>
      </c>
      <c r="G2096" s="12">
        <v>7.0000000000000007E-2</v>
      </c>
    </row>
    <row r="2097" spans="1:7" s="2" customFormat="1" x14ac:dyDescent="0.25">
      <c r="A2097" s="13">
        <f t="shared" si="32"/>
        <v>1965</v>
      </c>
      <c r="B2097" s="10">
        <v>1640108</v>
      </c>
      <c r="C2097" s="10">
        <v>375106</v>
      </c>
      <c r="D2097" s="2" t="s">
        <v>2566</v>
      </c>
      <c r="E2097" s="10">
        <f>IFERROR(VLOOKUP(B2097,[1]Лист2!C$1:F$65536,4,0),"")</f>
        <v>400</v>
      </c>
      <c r="F2097" s="11">
        <v>2.21</v>
      </c>
      <c r="G2097" s="12">
        <v>7.0000000000000007E-2</v>
      </c>
    </row>
    <row r="2098" spans="1:7" s="2" customFormat="1" x14ac:dyDescent="0.25">
      <c r="A2098" s="13">
        <f t="shared" si="32"/>
        <v>1966</v>
      </c>
      <c r="B2098" s="10">
        <v>1640111</v>
      </c>
      <c r="C2098" s="10">
        <v>375110</v>
      </c>
      <c r="D2098" s="2" t="s">
        <v>2567</v>
      </c>
      <c r="E2098" s="10">
        <f>IFERROR(VLOOKUP(B2098,[1]Лист2!C$1:F$65536,4,0),"")</f>
        <v>45</v>
      </c>
      <c r="F2098" s="11">
        <v>22.05</v>
      </c>
      <c r="G2098" s="12">
        <v>7.0000000000000007E-2</v>
      </c>
    </row>
    <row r="2099" spans="1:7" s="2" customFormat="1" x14ac:dyDescent="0.25">
      <c r="A2099" s="13">
        <f t="shared" si="32"/>
        <v>1967</v>
      </c>
      <c r="B2099" s="10">
        <v>1640109</v>
      </c>
      <c r="C2099" s="10">
        <v>375108</v>
      </c>
      <c r="D2099" s="2" t="s">
        <v>2568</v>
      </c>
      <c r="E2099" s="10">
        <f>IFERROR(VLOOKUP(B2099,[1]Лист2!C$1:F$65536,4,0),"")</f>
        <v>200</v>
      </c>
      <c r="F2099" s="11">
        <v>4.97</v>
      </c>
      <c r="G2099" s="12">
        <v>7.0000000000000007E-2</v>
      </c>
    </row>
    <row r="2100" spans="1:7" s="2" customFormat="1" x14ac:dyDescent="0.25">
      <c r="A2100" s="13">
        <f t="shared" si="32"/>
        <v>1968</v>
      </c>
      <c r="B2100" s="10">
        <v>1640112</v>
      </c>
      <c r="C2100" s="10">
        <v>375112</v>
      </c>
      <c r="D2100" s="2" t="s">
        <v>2569</v>
      </c>
      <c r="E2100" s="10">
        <f>IFERROR(VLOOKUP(B2100,[1]Лист2!C$1:F$65536,4,0),"")</f>
        <v>25</v>
      </c>
      <c r="F2100" s="11">
        <v>33.08</v>
      </c>
      <c r="G2100" s="12">
        <v>7.0000000000000007E-2</v>
      </c>
    </row>
    <row r="2101" spans="1:7" s="2" customFormat="1" x14ac:dyDescent="0.25">
      <c r="A2101" s="13">
        <f t="shared" si="32"/>
        <v>1969</v>
      </c>
      <c r="B2101" s="10">
        <v>1640116</v>
      </c>
      <c r="C2101" s="10">
        <v>375119</v>
      </c>
      <c r="D2101" s="2" t="s">
        <v>2570</v>
      </c>
      <c r="E2101" s="10">
        <f>IFERROR(VLOOKUP(B2101,[1]Лист2!C$1:F$65536,4,0),"")</f>
        <v>70</v>
      </c>
      <c r="F2101" s="11">
        <v>9.92</v>
      </c>
      <c r="G2101" s="12">
        <v>7.0000000000000007E-2</v>
      </c>
    </row>
    <row r="2102" spans="1:7" s="2" customFormat="1" x14ac:dyDescent="0.25">
      <c r="A2102" s="13">
        <f t="shared" si="32"/>
        <v>1970</v>
      </c>
      <c r="B2102" s="10">
        <v>1640114</v>
      </c>
      <c r="C2102" s="10">
        <v>375117</v>
      </c>
      <c r="D2102" s="2" t="s">
        <v>2571</v>
      </c>
      <c r="E2102" s="10">
        <f>IFERROR(VLOOKUP(B2102,[1]Лист2!C$1:F$65536,4,0),"")</f>
        <v>360</v>
      </c>
      <c r="F2102" s="11">
        <v>2.4300000000000002</v>
      </c>
      <c r="G2102" s="12">
        <v>7.0000000000000007E-2</v>
      </c>
    </row>
    <row r="2103" spans="1:7" s="2" customFormat="1" x14ac:dyDescent="0.25">
      <c r="A2103" s="13">
        <f t="shared" si="32"/>
        <v>1971</v>
      </c>
      <c r="B2103" s="10">
        <v>1640117</v>
      </c>
      <c r="C2103" s="10">
        <v>375120</v>
      </c>
      <c r="D2103" s="2" t="s">
        <v>2572</v>
      </c>
      <c r="E2103" s="10">
        <f>IFERROR(VLOOKUP(B2103,[1]Лист2!C$1:F$65536,4,0),"")</f>
        <v>45</v>
      </c>
      <c r="F2103" s="11">
        <v>23.43</v>
      </c>
      <c r="G2103" s="12">
        <v>7.0000000000000007E-2</v>
      </c>
    </row>
    <row r="2104" spans="1:7" s="2" customFormat="1" x14ac:dyDescent="0.25">
      <c r="A2104" s="13">
        <f t="shared" si="32"/>
        <v>1972</v>
      </c>
      <c r="B2104" s="10">
        <v>1640115</v>
      </c>
      <c r="C2104" s="10">
        <v>375118</v>
      </c>
      <c r="D2104" s="2" t="s">
        <v>2573</v>
      </c>
      <c r="E2104" s="10">
        <f>IFERROR(VLOOKUP(B2104,[1]Лист2!C$1:F$65536,4,0),"")</f>
        <v>150</v>
      </c>
      <c r="F2104" s="11">
        <v>5.51</v>
      </c>
      <c r="G2104" s="12">
        <v>7.0000000000000007E-2</v>
      </c>
    </row>
    <row r="2105" spans="1:7" s="2" customFormat="1" x14ac:dyDescent="0.25">
      <c r="A2105" s="13">
        <f t="shared" si="32"/>
        <v>1973</v>
      </c>
      <c r="B2105" s="10">
        <v>1640118</v>
      </c>
      <c r="C2105" s="10">
        <v>375121</v>
      </c>
      <c r="D2105" s="2" t="s">
        <v>2574</v>
      </c>
      <c r="E2105" s="10">
        <f>IFERROR(VLOOKUP(B2105,[1]Лист2!C$1:F$65536,4,0),"")</f>
        <v>15</v>
      </c>
      <c r="F2105" s="11">
        <v>35.840000000000003</v>
      </c>
      <c r="G2105" s="12">
        <v>7.0000000000000007E-2</v>
      </c>
    </row>
    <row r="2106" spans="1:7" s="2" customFormat="1" x14ac:dyDescent="0.25">
      <c r="A2106" s="13">
        <f t="shared" si="32"/>
        <v>1974</v>
      </c>
      <c r="B2106" s="10">
        <v>1640122</v>
      </c>
      <c r="C2106" s="10">
        <v>375126</v>
      </c>
      <c r="D2106" s="2" t="s">
        <v>2575</v>
      </c>
      <c r="E2106" s="10">
        <f>IFERROR(VLOOKUP(B2106,[1]Лист2!C$1:F$65536,4,0),"")</f>
        <v>45</v>
      </c>
      <c r="F2106" s="11">
        <v>11.36</v>
      </c>
      <c r="G2106" s="12">
        <v>7.0000000000000007E-2</v>
      </c>
    </row>
    <row r="2107" spans="1:7" s="2" customFormat="1" x14ac:dyDescent="0.25">
      <c r="A2107" s="13">
        <f t="shared" si="32"/>
        <v>1975</v>
      </c>
      <c r="B2107" s="10">
        <v>1640120</v>
      </c>
      <c r="C2107" s="10">
        <v>375124</v>
      </c>
      <c r="D2107" s="2" t="s">
        <v>2576</v>
      </c>
      <c r="E2107" s="10">
        <f>IFERROR(VLOOKUP(B2107,[1]Лист2!C$1:F$65536,4,0),"")</f>
        <v>120</v>
      </c>
      <c r="F2107" s="11">
        <v>2.85</v>
      </c>
      <c r="G2107" s="12">
        <v>7.0000000000000007E-2</v>
      </c>
    </row>
    <row r="2108" spans="1:7" s="2" customFormat="1" x14ac:dyDescent="0.25">
      <c r="A2108" s="13">
        <f t="shared" si="32"/>
        <v>1976</v>
      </c>
      <c r="B2108" s="10">
        <v>1640123</v>
      </c>
      <c r="C2108" s="10">
        <v>375127</v>
      </c>
      <c r="D2108" s="2" t="s">
        <v>2577</v>
      </c>
      <c r="E2108" s="10">
        <f>IFERROR(VLOOKUP(B2108,[1]Лист2!C$1:F$65536,4,0),"")</f>
        <v>25</v>
      </c>
      <c r="F2108" s="11">
        <v>26.6</v>
      </c>
      <c r="G2108" s="12">
        <v>7.0000000000000007E-2</v>
      </c>
    </row>
    <row r="2109" spans="1:7" s="2" customFormat="1" x14ac:dyDescent="0.25">
      <c r="A2109" s="13">
        <f t="shared" si="32"/>
        <v>1977</v>
      </c>
      <c r="B2109" s="10">
        <v>1640121</v>
      </c>
      <c r="C2109" s="10">
        <v>375125</v>
      </c>
      <c r="D2109" s="2" t="s">
        <v>2578</v>
      </c>
      <c r="E2109" s="10">
        <f>IFERROR(VLOOKUP(B2109,[1]Лист2!C$1:F$65536,4,0),"")</f>
        <v>1</v>
      </c>
      <c r="F2109" s="11">
        <v>6.33</v>
      </c>
      <c r="G2109" s="12">
        <v>7.0000000000000007E-2</v>
      </c>
    </row>
    <row r="2110" spans="1:7" s="2" customFormat="1" x14ac:dyDescent="0.25">
      <c r="A2110" s="13">
        <f t="shared" si="32"/>
        <v>1978</v>
      </c>
      <c r="B2110" s="10">
        <v>1640124</v>
      </c>
      <c r="C2110" s="10">
        <v>375128</v>
      </c>
      <c r="D2110" s="2" t="s">
        <v>2579</v>
      </c>
      <c r="E2110" s="10">
        <f>IFERROR(VLOOKUP(B2110,[1]Лист2!C$1:F$65536,4,0),"")</f>
        <v>10</v>
      </c>
      <c r="F2110" s="11">
        <v>50.46</v>
      </c>
      <c r="G2110" s="12">
        <v>7.0000000000000007E-2</v>
      </c>
    </row>
    <row r="2111" spans="1:7" s="2" customFormat="1" x14ac:dyDescent="0.25">
      <c r="A2111" s="13">
        <f t="shared" si="32"/>
        <v>1979</v>
      </c>
      <c r="B2111" s="10">
        <v>1640129</v>
      </c>
      <c r="C2111" s="10">
        <v>390474</v>
      </c>
      <c r="D2111" s="2" t="s">
        <v>2580</v>
      </c>
      <c r="E2111" s="10">
        <f>IFERROR(VLOOKUP(B2111,[1]Лист2!C$1:F$65536,4,0),"")</f>
        <v>1</v>
      </c>
      <c r="F2111" s="11">
        <v>34.700000000000003</v>
      </c>
      <c r="G2111" s="12">
        <v>7.0000000000000007E-2</v>
      </c>
    </row>
    <row r="2112" spans="1:7" s="2" customFormat="1" ht="30" x14ac:dyDescent="0.25">
      <c r="A2112" s="13">
        <f t="shared" si="32"/>
        <v>1980</v>
      </c>
      <c r="B2112" s="10">
        <v>1640140</v>
      </c>
      <c r="C2112" s="10">
        <v>392475</v>
      </c>
      <c r="D2112" s="2" t="s">
        <v>2581</v>
      </c>
      <c r="E2112" s="10">
        <f>IFERROR(VLOOKUP(B2112,[1]Лист2!C$1:F$65536,4,0),"")</f>
        <v>1</v>
      </c>
      <c r="F2112" s="11">
        <v>9.92</v>
      </c>
      <c r="G2112" s="12">
        <v>7.0000000000000007E-2</v>
      </c>
    </row>
    <row r="2113" spans="1:7" s="2" customFormat="1" ht="30" x14ac:dyDescent="0.25">
      <c r="A2113" s="13">
        <f t="shared" si="32"/>
        <v>1981</v>
      </c>
      <c r="B2113" s="10">
        <v>1640138</v>
      </c>
      <c r="C2113" s="10">
        <v>392473</v>
      </c>
      <c r="D2113" s="2" t="s">
        <v>2582</v>
      </c>
      <c r="E2113" s="10">
        <f>IFERROR(VLOOKUP(B2113,[1]Лист2!C$1:F$65536,4,0),"")</f>
        <v>400</v>
      </c>
      <c r="F2113" s="11">
        <v>2.4300000000000002</v>
      </c>
      <c r="G2113" s="12">
        <v>7.0000000000000007E-2</v>
      </c>
    </row>
    <row r="2114" spans="1:7" s="2" customFormat="1" ht="30" x14ac:dyDescent="0.25">
      <c r="A2114" s="13">
        <f t="shared" si="32"/>
        <v>1982</v>
      </c>
      <c r="B2114" s="10">
        <v>1640141</v>
      </c>
      <c r="C2114" s="10">
        <v>392476</v>
      </c>
      <c r="D2114" s="2" t="s">
        <v>2583</v>
      </c>
      <c r="E2114" s="10">
        <f>IFERROR(VLOOKUP(B2114,[1]Лист2!C$1:F$65536,4,0),"")</f>
        <v>45</v>
      </c>
      <c r="F2114" s="11">
        <v>23.43</v>
      </c>
      <c r="G2114" s="12">
        <v>7.0000000000000007E-2</v>
      </c>
    </row>
    <row r="2115" spans="1:7" s="2" customFormat="1" ht="30" x14ac:dyDescent="0.25">
      <c r="A2115" s="13">
        <f t="shared" si="32"/>
        <v>1983</v>
      </c>
      <c r="B2115" s="10">
        <v>1640139</v>
      </c>
      <c r="C2115" s="10">
        <v>392474</v>
      </c>
      <c r="D2115" s="2" t="s">
        <v>2584</v>
      </c>
      <c r="E2115" s="10">
        <f>IFERROR(VLOOKUP(B2115,[1]Лист2!C$1:F$65536,4,0),"")</f>
        <v>1</v>
      </c>
      <c r="F2115" s="11">
        <v>5.51</v>
      </c>
      <c r="G2115" s="12">
        <v>7.0000000000000007E-2</v>
      </c>
    </row>
    <row r="2116" spans="1:7" s="2" customFormat="1" ht="30" x14ac:dyDescent="0.25">
      <c r="A2116" s="13">
        <f t="shared" si="32"/>
        <v>1984</v>
      </c>
      <c r="B2116" s="10">
        <v>1640142</v>
      </c>
      <c r="C2116" s="10">
        <v>392477</v>
      </c>
      <c r="D2116" s="2" t="s">
        <v>2585</v>
      </c>
      <c r="E2116" s="10">
        <f>IFERROR(VLOOKUP(B2116,[1]Лист2!C$1:F$65536,4,0),"")</f>
        <v>25</v>
      </c>
      <c r="F2116" s="11">
        <v>38.590000000000003</v>
      </c>
      <c r="G2116" s="12">
        <v>7.0000000000000007E-2</v>
      </c>
    </row>
    <row r="2117" spans="1:7" s="2" customFormat="1" ht="30" x14ac:dyDescent="0.25">
      <c r="A2117" s="13">
        <f t="shared" si="32"/>
        <v>1985</v>
      </c>
      <c r="B2117" s="10">
        <v>1640146</v>
      </c>
      <c r="C2117" s="10">
        <v>392456</v>
      </c>
      <c r="D2117" s="2" t="s">
        <v>2586</v>
      </c>
      <c r="E2117" s="10">
        <f>IFERROR(VLOOKUP(B2117,[1]Лист2!C$1:F$65536,4,0),"")</f>
        <v>100</v>
      </c>
      <c r="F2117" s="11">
        <v>11.03</v>
      </c>
      <c r="G2117" s="12">
        <v>7.0000000000000007E-2</v>
      </c>
    </row>
    <row r="2118" spans="1:7" s="2" customFormat="1" ht="30" x14ac:dyDescent="0.25">
      <c r="A2118" s="13">
        <f t="shared" si="32"/>
        <v>1986</v>
      </c>
      <c r="B2118" s="10">
        <v>1640144</v>
      </c>
      <c r="C2118" s="10">
        <v>392454</v>
      </c>
      <c r="D2118" s="2" t="s">
        <v>2587</v>
      </c>
      <c r="E2118" s="10">
        <f>IFERROR(VLOOKUP(B2118,[1]Лист2!C$1:F$65536,4,0),"")</f>
        <v>10</v>
      </c>
      <c r="F2118" s="11">
        <v>2.54</v>
      </c>
      <c r="G2118" s="12">
        <v>7.0000000000000007E-2</v>
      </c>
    </row>
    <row r="2119" spans="1:7" s="2" customFormat="1" ht="30" x14ac:dyDescent="0.25">
      <c r="A2119" s="13">
        <f t="shared" si="32"/>
        <v>1987</v>
      </c>
      <c r="B2119" s="10">
        <v>1640147</v>
      </c>
      <c r="C2119" s="10">
        <v>392457</v>
      </c>
      <c r="D2119" s="2" t="s">
        <v>2588</v>
      </c>
      <c r="E2119" s="10">
        <f>IFERROR(VLOOKUP(B2119,[1]Лист2!C$1:F$65536,4,0),"")</f>
        <v>35</v>
      </c>
      <c r="F2119" s="11">
        <v>24.81</v>
      </c>
      <c r="G2119" s="12">
        <v>7.0000000000000007E-2</v>
      </c>
    </row>
    <row r="2120" spans="1:7" s="2" customFormat="1" ht="30" x14ac:dyDescent="0.25">
      <c r="A2120" s="13">
        <f t="shared" si="32"/>
        <v>1988</v>
      </c>
      <c r="B2120" s="10">
        <v>1640145</v>
      </c>
      <c r="C2120" s="10">
        <v>392455</v>
      </c>
      <c r="D2120" s="2" t="s">
        <v>2589</v>
      </c>
      <c r="E2120" s="10">
        <f>IFERROR(VLOOKUP(B2120,[1]Лист2!C$1:F$65536,4,0),"")</f>
        <v>1</v>
      </c>
      <c r="F2120" s="11">
        <v>5.79</v>
      </c>
      <c r="G2120" s="12">
        <v>7.0000000000000007E-2</v>
      </c>
    </row>
    <row r="2121" spans="1:7" s="2" customFormat="1" ht="30" x14ac:dyDescent="0.25">
      <c r="A2121" s="13">
        <f t="shared" si="32"/>
        <v>1989</v>
      </c>
      <c r="B2121" s="10">
        <v>1640148</v>
      </c>
      <c r="C2121" s="10">
        <v>392458</v>
      </c>
      <c r="D2121" s="2" t="s">
        <v>2590</v>
      </c>
      <c r="E2121" s="10">
        <f>IFERROR(VLOOKUP(B2121,[1]Лист2!C$1:F$65536,4,0),"")</f>
        <v>15</v>
      </c>
      <c r="F2121" s="11">
        <v>44.1</v>
      </c>
      <c r="G2121" s="12">
        <v>7.0000000000000007E-2</v>
      </c>
    </row>
    <row r="2122" spans="1:7" s="2" customFormat="1" ht="30" x14ac:dyDescent="0.25">
      <c r="A2122" s="13">
        <f t="shared" si="32"/>
        <v>1990</v>
      </c>
      <c r="B2122" s="10">
        <v>1640152</v>
      </c>
      <c r="C2122" s="10">
        <v>392469</v>
      </c>
      <c r="D2122" s="2" t="s">
        <v>2591</v>
      </c>
      <c r="E2122" s="10">
        <f>IFERROR(VLOOKUP(B2122,[1]Лист2!C$1:F$65536,4,0),"")</f>
        <v>40</v>
      </c>
      <c r="F2122" s="11">
        <v>12.68</v>
      </c>
      <c r="G2122" s="12">
        <v>7.0000000000000007E-2</v>
      </c>
    </row>
    <row r="2123" spans="1:7" s="2" customFormat="1" ht="30" x14ac:dyDescent="0.25">
      <c r="A2123" s="13">
        <f t="shared" si="32"/>
        <v>1991</v>
      </c>
      <c r="B2123" s="10">
        <v>1640150</v>
      </c>
      <c r="C2123" s="10">
        <v>392467</v>
      </c>
      <c r="D2123" s="2" t="s">
        <v>2592</v>
      </c>
      <c r="E2123" s="10">
        <f>IFERROR(VLOOKUP(B2123,[1]Лист2!C$1:F$65536,4,0),"")</f>
        <v>1</v>
      </c>
      <c r="F2123" s="11">
        <v>2.87</v>
      </c>
      <c r="G2123" s="12">
        <v>7.0000000000000007E-2</v>
      </c>
    </row>
    <row r="2124" spans="1:7" s="2" customFormat="1" ht="30" x14ac:dyDescent="0.25">
      <c r="A2124" s="13">
        <f t="shared" si="32"/>
        <v>1992</v>
      </c>
      <c r="B2124" s="10">
        <v>1640153</v>
      </c>
      <c r="C2124" s="10">
        <v>392470</v>
      </c>
      <c r="D2124" s="2" t="s">
        <v>2593</v>
      </c>
      <c r="E2124" s="10">
        <f>IFERROR(VLOOKUP(B2124,[1]Лист2!C$1:F$65536,4,0),"")</f>
        <v>20</v>
      </c>
      <c r="F2124" s="11">
        <v>28.94</v>
      </c>
      <c r="G2124" s="12">
        <v>7.0000000000000007E-2</v>
      </c>
    </row>
    <row r="2125" spans="1:7" s="2" customFormat="1" ht="30" x14ac:dyDescent="0.25">
      <c r="A2125" s="13">
        <f t="shared" ref="A2125:A2188" si="33">IF(B2125&gt;1,IF(B2124&gt;1,A2124+1,IF(B2123&gt;1,A2123+1,IF(B2122&gt;1,A2122+1,A2121+1))),"")</f>
        <v>1993</v>
      </c>
      <c r="B2125" s="10">
        <v>1640151</v>
      </c>
      <c r="C2125" s="10">
        <v>392468</v>
      </c>
      <c r="D2125" s="2" t="s">
        <v>2594</v>
      </c>
      <c r="E2125" s="10">
        <f>IFERROR(VLOOKUP(B2125,[1]Лист2!C$1:F$65536,4,0),"")</f>
        <v>1</v>
      </c>
      <c r="F2125" s="11">
        <v>6.89</v>
      </c>
      <c r="G2125" s="12">
        <v>7.0000000000000007E-2</v>
      </c>
    </row>
    <row r="2126" spans="1:7" s="2" customFormat="1" ht="30" x14ac:dyDescent="0.25">
      <c r="A2126" s="13">
        <f t="shared" si="33"/>
        <v>1994</v>
      </c>
      <c r="B2126" s="10">
        <v>1640154</v>
      </c>
      <c r="C2126" s="10">
        <v>392471</v>
      </c>
      <c r="D2126" s="2" t="s">
        <v>2595</v>
      </c>
      <c r="E2126" s="10">
        <f>IFERROR(VLOOKUP(B2126,[1]Лист2!C$1:F$65536,4,0),"")</f>
        <v>1</v>
      </c>
      <c r="F2126" s="11">
        <v>49.61</v>
      </c>
      <c r="G2126" s="12">
        <v>7.0000000000000007E-2</v>
      </c>
    </row>
    <row r="2127" spans="1:7" s="2" customFormat="1" x14ac:dyDescent="0.25">
      <c r="A2127" s="13" t="str">
        <f t="shared" si="33"/>
        <v/>
      </c>
      <c r="B2127" s="10"/>
      <c r="C2127" s="10" t="s">
        <v>304</v>
      </c>
      <c r="D2127" s="2" t="s">
        <v>141</v>
      </c>
      <c r="E2127" s="10" t="str">
        <f>IFERROR(VLOOKUP(B2127,[1]Лист2!C$1:F$65536,4,0),"")</f>
        <v/>
      </c>
      <c r="F2127" s="11"/>
      <c r="G2127" s="12"/>
    </row>
    <row r="2128" spans="1:7" s="2" customFormat="1" x14ac:dyDescent="0.25">
      <c r="A2128" s="13">
        <f t="shared" si="33"/>
        <v>1995</v>
      </c>
      <c r="B2128" s="10">
        <v>1640210</v>
      </c>
      <c r="C2128" s="10">
        <v>375132</v>
      </c>
      <c r="D2128" s="2" t="s">
        <v>2596</v>
      </c>
      <c r="E2128" s="10">
        <f>IFERROR(VLOOKUP(B2128,[1]Лист2!C$1:F$65536,4,0),"")</f>
        <v>1</v>
      </c>
      <c r="F2128" s="11">
        <v>7.72</v>
      </c>
      <c r="G2128" s="12">
        <v>7.0000000000000007E-2</v>
      </c>
    </row>
    <row r="2129" spans="1:7" s="2" customFormat="1" x14ac:dyDescent="0.25">
      <c r="A2129" s="13">
        <f t="shared" si="33"/>
        <v>1996</v>
      </c>
      <c r="B2129" s="10">
        <v>1640211</v>
      </c>
      <c r="C2129" s="10">
        <v>375133</v>
      </c>
      <c r="D2129" s="2" t="s">
        <v>2597</v>
      </c>
      <c r="E2129" s="10">
        <f>IFERROR(VLOOKUP(B2129,[1]Лист2!C$1:F$65536,4,0),"")</f>
        <v>65</v>
      </c>
      <c r="F2129" s="11">
        <v>16.54</v>
      </c>
      <c r="G2129" s="12">
        <v>7.0000000000000007E-2</v>
      </c>
    </row>
    <row r="2130" spans="1:7" s="2" customFormat="1" x14ac:dyDescent="0.25">
      <c r="A2130" s="13">
        <f t="shared" si="33"/>
        <v>1997</v>
      </c>
      <c r="B2130" s="10">
        <v>1640261</v>
      </c>
      <c r="C2130" s="10">
        <v>435007</v>
      </c>
      <c r="D2130" s="2" t="s">
        <v>142</v>
      </c>
      <c r="E2130" s="10">
        <f>IFERROR(VLOOKUP(B2130,[1]Лист2!C$1:F$65536,4,0),"")</f>
        <v>5</v>
      </c>
      <c r="F2130" s="11">
        <v>114.61</v>
      </c>
      <c r="G2130" s="12">
        <v>7.0000000000000007E-2</v>
      </c>
    </row>
    <row r="2131" spans="1:7" s="2" customFormat="1" x14ac:dyDescent="0.25">
      <c r="A2131" s="13">
        <f t="shared" si="33"/>
        <v>1998</v>
      </c>
      <c r="B2131" s="10">
        <v>1640209</v>
      </c>
      <c r="C2131" s="10">
        <v>375131</v>
      </c>
      <c r="D2131" s="2" t="s">
        <v>2598</v>
      </c>
      <c r="E2131" s="10">
        <f>IFERROR(VLOOKUP(B2131,[1]Лист2!C$1:F$65536,4,0),"")</f>
        <v>1</v>
      </c>
      <c r="F2131" s="11">
        <v>4.1399999999999997</v>
      </c>
      <c r="G2131" s="12">
        <v>7.0000000000000007E-2</v>
      </c>
    </row>
    <row r="2132" spans="1:7" s="2" customFormat="1" x14ac:dyDescent="0.25">
      <c r="A2132" s="13">
        <f t="shared" si="33"/>
        <v>1999</v>
      </c>
      <c r="B2132" s="10">
        <v>1640212</v>
      </c>
      <c r="C2132" s="10">
        <v>375134</v>
      </c>
      <c r="D2132" s="2" t="s">
        <v>2599</v>
      </c>
      <c r="E2132" s="10">
        <f>IFERROR(VLOOKUP(B2132,[1]Лист2!C$1:F$65536,4,0),"")</f>
        <v>30</v>
      </c>
      <c r="F2132" s="11">
        <v>24.81</v>
      </c>
      <c r="G2132" s="12">
        <v>7.0000000000000007E-2</v>
      </c>
    </row>
    <row r="2133" spans="1:7" s="2" customFormat="1" x14ac:dyDescent="0.25">
      <c r="A2133" s="13">
        <f t="shared" si="33"/>
        <v>2000</v>
      </c>
      <c r="B2133" s="10">
        <v>1640217</v>
      </c>
      <c r="C2133" s="10">
        <v>375139</v>
      </c>
      <c r="D2133" s="2" t="s">
        <v>2600</v>
      </c>
      <c r="E2133" s="10">
        <f>IFERROR(VLOOKUP(B2133,[1]Лист2!C$1:F$65536,4,0),"")</f>
        <v>35</v>
      </c>
      <c r="F2133" s="11">
        <v>17.91</v>
      </c>
      <c r="G2133" s="12">
        <v>7.0000000000000007E-2</v>
      </c>
    </row>
    <row r="2134" spans="1:7" s="2" customFormat="1" x14ac:dyDescent="0.25">
      <c r="A2134" s="13">
        <f t="shared" si="33"/>
        <v>2001</v>
      </c>
      <c r="B2134" s="10">
        <v>1640262</v>
      </c>
      <c r="C2134" s="10">
        <v>482860</v>
      </c>
      <c r="D2134" s="2" t="s">
        <v>143</v>
      </c>
      <c r="E2134" s="10">
        <f>IFERROR(VLOOKUP(B2134,[1]Лист2!C$1:F$65536,4,0),"")</f>
        <v>4</v>
      </c>
      <c r="F2134" s="11">
        <v>131.18</v>
      </c>
      <c r="G2134" s="12">
        <v>7.0000000000000007E-2</v>
      </c>
    </row>
    <row r="2135" spans="1:7" s="2" customFormat="1" x14ac:dyDescent="0.25">
      <c r="A2135" s="13">
        <f t="shared" si="33"/>
        <v>2002</v>
      </c>
      <c r="B2135" s="10">
        <v>1640215</v>
      </c>
      <c r="C2135" s="10">
        <v>375137</v>
      </c>
      <c r="D2135" s="2" t="s">
        <v>2601</v>
      </c>
      <c r="E2135" s="10">
        <f>IFERROR(VLOOKUP(B2135,[1]Лист2!C$1:F$65536,4,0),"")</f>
        <v>1</v>
      </c>
      <c r="F2135" s="11">
        <v>4.41</v>
      </c>
      <c r="G2135" s="12">
        <v>7.0000000000000007E-2</v>
      </c>
    </row>
    <row r="2136" spans="1:7" s="2" customFormat="1" x14ac:dyDescent="0.25">
      <c r="A2136" s="13">
        <f t="shared" si="33"/>
        <v>2003</v>
      </c>
      <c r="B2136" s="10">
        <v>1640263</v>
      </c>
      <c r="C2136" s="10" t="s">
        <v>304</v>
      </c>
      <c r="D2136" s="2" t="s">
        <v>2602</v>
      </c>
      <c r="E2136" s="10">
        <f>IFERROR(VLOOKUP(B2136,[1]Лист2!C$1:F$65536,4,0),"")</f>
        <v>12</v>
      </c>
      <c r="F2136" s="11">
        <v>220</v>
      </c>
      <c r="G2136" s="12">
        <v>7.0000000000000007E-2</v>
      </c>
    </row>
    <row r="2137" spans="1:7" s="2" customFormat="1" x14ac:dyDescent="0.25">
      <c r="A2137" s="13">
        <f t="shared" si="33"/>
        <v>2004</v>
      </c>
      <c r="B2137" s="10">
        <v>1640223</v>
      </c>
      <c r="C2137" s="10">
        <v>375146</v>
      </c>
      <c r="D2137" s="2" t="s">
        <v>2603</v>
      </c>
      <c r="E2137" s="10">
        <f>IFERROR(VLOOKUP(B2137,[1]Лист2!C$1:F$65536,4,0),"")</f>
        <v>20</v>
      </c>
      <c r="F2137" s="11">
        <v>23.75</v>
      </c>
      <c r="G2137" s="12">
        <v>7.0000000000000007E-2</v>
      </c>
    </row>
    <row r="2138" spans="1:7" s="2" customFormat="1" x14ac:dyDescent="0.25">
      <c r="A2138" s="13">
        <f t="shared" si="33"/>
        <v>2005</v>
      </c>
      <c r="B2138" s="10">
        <v>1640221</v>
      </c>
      <c r="C2138" s="10">
        <v>375144</v>
      </c>
      <c r="D2138" s="2" t="s">
        <v>2604</v>
      </c>
      <c r="E2138" s="10">
        <f>IFERROR(VLOOKUP(B2138,[1]Лист2!C$1:F$65536,4,0),"")</f>
        <v>1</v>
      </c>
      <c r="F2138" s="11">
        <v>5.73</v>
      </c>
      <c r="G2138" s="12">
        <v>7.0000000000000007E-2</v>
      </c>
    </row>
    <row r="2139" spans="1:7" s="2" customFormat="1" x14ac:dyDescent="0.25">
      <c r="A2139" s="13">
        <f t="shared" si="33"/>
        <v>2006</v>
      </c>
      <c r="B2139" s="10">
        <v>1640224</v>
      </c>
      <c r="C2139" s="10">
        <v>375147</v>
      </c>
      <c r="D2139" s="2" t="s">
        <v>2605</v>
      </c>
      <c r="E2139" s="10">
        <f>IFERROR(VLOOKUP(B2139,[1]Лист2!C$1:F$65536,4,0),"")</f>
        <v>15</v>
      </c>
      <c r="F2139" s="11">
        <v>43.25</v>
      </c>
      <c r="G2139" s="12">
        <v>7.0000000000000007E-2</v>
      </c>
    </row>
    <row r="2140" spans="1:7" s="2" customFormat="1" ht="30" x14ac:dyDescent="0.25">
      <c r="A2140" s="13">
        <f t="shared" si="33"/>
        <v>2007</v>
      </c>
      <c r="B2140" s="10">
        <v>1640240</v>
      </c>
      <c r="C2140" s="10">
        <v>390479</v>
      </c>
      <c r="D2140" s="2" t="s">
        <v>2606</v>
      </c>
      <c r="E2140" s="10">
        <f>IFERROR(VLOOKUP(B2140,[1]Лист2!C$1:F$65536,4,0),"")</f>
        <v>1</v>
      </c>
      <c r="F2140" s="11">
        <v>9.3800000000000008</v>
      </c>
      <c r="G2140" s="12">
        <v>7.0000000000000007E-2</v>
      </c>
    </row>
    <row r="2141" spans="1:7" s="2" customFormat="1" ht="30" x14ac:dyDescent="0.25">
      <c r="A2141" s="13">
        <f t="shared" si="33"/>
        <v>2008</v>
      </c>
      <c r="B2141" s="10">
        <v>1640238</v>
      </c>
      <c r="C2141" s="10">
        <v>390477</v>
      </c>
      <c r="D2141" s="2" t="s">
        <v>2607</v>
      </c>
      <c r="E2141" s="10">
        <f>IFERROR(VLOOKUP(B2141,[1]Лист2!C$1:F$65536,4,0),"")</f>
        <v>1</v>
      </c>
      <c r="F2141" s="11">
        <v>2.21</v>
      </c>
      <c r="G2141" s="12">
        <v>7.0000000000000007E-2</v>
      </c>
    </row>
    <row r="2142" spans="1:7" s="2" customFormat="1" ht="30" x14ac:dyDescent="0.25">
      <c r="A2142" s="13">
        <f t="shared" si="33"/>
        <v>2009</v>
      </c>
      <c r="B2142" s="10">
        <v>1640241</v>
      </c>
      <c r="C2142" s="10">
        <v>390480</v>
      </c>
      <c r="D2142" s="2" t="s">
        <v>2608</v>
      </c>
      <c r="E2142" s="10">
        <f>IFERROR(VLOOKUP(B2142,[1]Лист2!C$1:F$65536,4,0),"")</f>
        <v>1</v>
      </c>
      <c r="F2142" s="11">
        <v>22.05</v>
      </c>
      <c r="G2142" s="12">
        <v>7.0000000000000007E-2</v>
      </c>
    </row>
    <row r="2143" spans="1:7" s="2" customFormat="1" ht="30" x14ac:dyDescent="0.25">
      <c r="A2143" s="13">
        <f t="shared" si="33"/>
        <v>2010</v>
      </c>
      <c r="B2143" s="10">
        <v>1640239</v>
      </c>
      <c r="C2143" s="10">
        <v>390478</v>
      </c>
      <c r="D2143" s="2" t="s">
        <v>2609</v>
      </c>
      <c r="E2143" s="10">
        <f>IFERROR(VLOOKUP(B2143,[1]Лист2!C$1:F$65536,4,0),"")</f>
        <v>1</v>
      </c>
      <c r="F2143" s="11">
        <v>4.97</v>
      </c>
      <c r="G2143" s="12">
        <v>7.0000000000000007E-2</v>
      </c>
    </row>
    <row r="2144" spans="1:7" s="2" customFormat="1" ht="30" x14ac:dyDescent="0.25">
      <c r="A2144" s="13">
        <f t="shared" si="33"/>
        <v>2011</v>
      </c>
      <c r="B2144" s="10">
        <v>1640242</v>
      </c>
      <c r="C2144" s="10">
        <v>390481</v>
      </c>
      <c r="D2144" s="2" t="s">
        <v>2610</v>
      </c>
      <c r="E2144" s="10">
        <f>IFERROR(VLOOKUP(B2144,[1]Лист2!C$1:F$65536,4,0),"")</f>
        <v>1</v>
      </c>
      <c r="F2144" s="11">
        <v>35.840000000000003</v>
      </c>
      <c r="G2144" s="12">
        <v>7.0000000000000007E-2</v>
      </c>
    </row>
    <row r="2145" spans="1:7" s="2" customFormat="1" x14ac:dyDescent="0.25">
      <c r="A2145" s="13">
        <f t="shared" si="33"/>
        <v>2012</v>
      </c>
      <c r="B2145" s="10">
        <v>1640208</v>
      </c>
      <c r="C2145" s="10">
        <v>375130</v>
      </c>
      <c r="D2145" s="2" t="s">
        <v>2611</v>
      </c>
      <c r="E2145" s="10">
        <f>IFERROR(VLOOKUP(B2145,[1]Лист2!C$1:F$65536,4,0),"")</f>
        <v>1</v>
      </c>
      <c r="F2145" s="11">
        <v>1.76</v>
      </c>
      <c r="G2145" s="12">
        <v>7.0000000000000007E-2</v>
      </c>
    </row>
    <row r="2146" spans="1:7" s="2" customFormat="1" ht="30" x14ac:dyDescent="0.25">
      <c r="A2146" s="13">
        <f t="shared" si="33"/>
        <v>2013</v>
      </c>
      <c r="B2146" s="10">
        <v>1640246</v>
      </c>
      <c r="C2146" s="10">
        <v>390485</v>
      </c>
      <c r="D2146" s="2" t="s">
        <v>2612</v>
      </c>
      <c r="E2146" s="10">
        <f>IFERROR(VLOOKUP(B2146,[1]Лист2!C$1:F$65536,4,0),"")</f>
        <v>1</v>
      </c>
      <c r="F2146" s="11">
        <v>9.92</v>
      </c>
      <c r="G2146" s="12">
        <v>7.0000000000000007E-2</v>
      </c>
    </row>
    <row r="2147" spans="1:7" s="2" customFormat="1" ht="30" x14ac:dyDescent="0.25">
      <c r="A2147" s="13">
        <f t="shared" si="33"/>
        <v>2014</v>
      </c>
      <c r="B2147" s="10">
        <v>1640244</v>
      </c>
      <c r="C2147" s="10">
        <v>390483</v>
      </c>
      <c r="D2147" s="2" t="s">
        <v>2613</v>
      </c>
      <c r="E2147" s="10">
        <f>IFERROR(VLOOKUP(B2147,[1]Лист2!C$1:F$65536,4,0),"")</f>
        <v>1</v>
      </c>
      <c r="F2147" s="11">
        <v>2.4300000000000002</v>
      </c>
      <c r="G2147" s="12">
        <v>7.0000000000000007E-2</v>
      </c>
    </row>
    <row r="2148" spans="1:7" s="2" customFormat="1" ht="30" x14ac:dyDescent="0.25">
      <c r="A2148" s="13">
        <f t="shared" si="33"/>
        <v>2015</v>
      </c>
      <c r="B2148" s="10">
        <v>1640247</v>
      </c>
      <c r="C2148" s="10">
        <v>390486</v>
      </c>
      <c r="D2148" s="2" t="s">
        <v>2614</v>
      </c>
      <c r="E2148" s="10">
        <f>IFERROR(VLOOKUP(B2148,[1]Лист2!C$1:F$65536,4,0),"")</f>
        <v>1</v>
      </c>
      <c r="F2148" s="11">
        <v>23.43</v>
      </c>
      <c r="G2148" s="12">
        <v>7.0000000000000007E-2</v>
      </c>
    </row>
    <row r="2149" spans="1:7" s="2" customFormat="1" ht="30" x14ac:dyDescent="0.25">
      <c r="A2149" s="13">
        <f t="shared" si="33"/>
        <v>2016</v>
      </c>
      <c r="B2149" s="10">
        <v>1640245</v>
      </c>
      <c r="C2149" s="10">
        <v>390484</v>
      </c>
      <c r="D2149" s="2" t="s">
        <v>2615</v>
      </c>
      <c r="E2149" s="10">
        <f>IFERROR(VLOOKUP(B2149,[1]Лист2!C$1:F$65536,4,0),"")</f>
        <v>1</v>
      </c>
      <c r="F2149" s="11">
        <v>5.51</v>
      </c>
      <c r="G2149" s="12">
        <v>7.0000000000000007E-2</v>
      </c>
    </row>
    <row r="2150" spans="1:7" s="2" customFormat="1" ht="30" x14ac:dyDescent="0.25">
      <c r="A2150" s="13">
        <f t="shared" si="33"/>
        <v>2017</v>
      </c>
      <c r="B2150" s="10">
        <v>1640248</v>
      </c>
      <c r="C2150" s="10">
        <v>390487</v>
      </c>
      <c r="D2150" s="2" t="s">
        <v>2616</v>
      </c>
      <c r="E2150" s="10">
        <f>IFERROR(VLOOKUP(B2150,[1]Лист2!C$1:F$65536,4,0),"")</f>
        <v>1</v>
      </c>
      <c r="F2150" s="11">
        <v>41.35</v>
      </c>
      <c r="G2150" s="12">
        <v>7.0000000000000007E-2</v>
      </c>
    </row>
    <row r="2151" spans="1:7" s="2" customFormat="1" x14ac:dyDescent="0.25">
      <c r="A2151" s="13">
        <f t="shared" si="33"/>
        <v>2018</v>
      </c>
      <c r="B2151" s="10">
        <v>1640216</v>
      </c>
      <c r="C2151" s="10">
        <v>375138</v>
      </c>
      <c r="D2151" s="2" t="s">
        <v>2617</v>
      </c>
      <c r="E2151" s="10">
        <f>IFERROR(VLOOKUP(B2151,[1]Лист2!C$1:F$65536,4,0),"")</f>
        <v>1</v>
      </c>
      <c r="F2151" s="11">
        <v>8.27</v>
      </c>
      <c r="G2151" s="12">
        <v>7.0000000000000007E-2</v>
      </c>
    </row>
    <row r="2152" spans="1:7" s="2" customFormat="1" x14ac:dyDescent="0.25">
      <c r="A2152" s="13">
        <f t="shared" si="33"/>
        <v>2019</v>
      </c>
      <c r="B2152" s="10">
        <v>1640214</v>
      </c>
      <c r="C2152" s="10">
        <v>375136</v>
      </c>
      <c r="D2152" s="2" t="s">
        <v>2618</v>
      </c>
      <c r="E2152" s="10">
        <f>IFERROR(VLOOKUP(B2152,[1]Лист2!C$1:F$65536,4,0),"")</f>
        <v>1</v>
      </c>
      <c r="F2152" s="11">
        <v>1.98</v>
      </c>
      <c r="G2152" s="12">
        <v>7.0000000000000007E-2</v>
      </c>
    </row>
    <row r="2153" spans="1:7" s="2" customFormat="1" x14ac:dyDescent="0.25">
      <c r="A2153" s="13">
        <f t="shared" si="33"/>
        <v>2020</v>
      </c>
      <c r="B2153" s="10">
        <v>1640218</v>
      </c>
      <c r="C2153" s="10">
        <v>375140</v>
      </c>
      <c r="D2153" s="2" t="s">
        <v>2619</v>
      </c>
      <c r="E2153" s="10">
        <f>IFERROR(VLOOKUP(B2153,[1]Лист2!C$1:F$65536,4,0),"")</f>
        <v>30</v>
      </c>
      <c r="F2153" s="11">
        <v>27.56</v>
      </c>
      <c r="G2153" s="12">
        <v>7.0000000000000007E-2</v>
      </c>
    </row>
    <row r="2154" spans="1:7" s="2" customFormat="1" ht="30" x14ac:dyDescent="0.25">
      <c r="A2154" s="13">
        <f t="shared" si="33"/>
        <v>2021</v>
      </c>
      <c r="B2154" s="10">
        <v>1640252</v>
      </c>
      <c r="C2154" s="10">
        <v>390493</v>
      </c>
      <c r="D2154" s="2" t="s">
        <v>2620</v>
      </c>
      <c r="E2154" s="10">
        <f>IFERROR(VLOOKUP(B2154,[1]Лист2!C$1:F$65536,4,0),"")</f>
        <v>1</v>
      </c>
      <c r="F2154" s="11">
        <v>12.13</v>
      </c>
      <c r="G2154" s="12">
        <v>7.0000000000000007E-2</v>
      </c>
    </row>
    <row r="2155" spans="1:7" s="2" customFormat="1" ht="30" x14ac:dyDescent="0.25">
      <c r="A2155" s="13">
        <f t="shared" si="33"/>
        <v>2022</v>
      </c>
      <c r="B2155" s="10">
        <v>1640250</v>
      </c>
      <c r="C2155" s="10">
        <v>390490</v>
      </c>
      <c r="D2155" s="2" t="s">
        <v>2621</v>
      </c>
      <c r="E2155" s="10">
        <f>IFERROR(VLOOKUP(B2155,[1]Лист2!C$1:F$65536,4,0),"")</f>
        <v>1</v>
      </c>
      <c r="F2155" s="11">
        <v>2.65</v>
      </c>
      <c r="G2155" s="12">
        <v>7.0000000000000007E-2</v>
      </c>
    </row>
    <row r="2156" spans="1:7" s="2" customFormat="1" ht="30" x14ac:dyDescent="0.25">
      <c r="A2156" s="13">
        <f t="shared" si="33"/>
        <v>2023</v>
      </c>
      <c r="B2156" s="10">
        <v>1640253</v>
      </c>
      <c r="C2156" s="10">
        <v>390494</v>
      </c>
      <c r="D2156" s="2" t="s">
        <v>2622</v>
      </c>
      <c r="E2156" s="10">
        <f>IFERROR(VLOOKUP(B2156,[1]Лист2!C$1:F$65536,4,0),"")</f>
        <v>1</v>
      </c>
      <c r="F2156" s="11">
        <v>27.56</v>
      </c>
      <c r="G2156" s="12">
        <v>7.0000000000000007E-2</v>
      </c>
    </row>
    <row r="2157" spans="1:7" s="2" customFormat="1" ht="30" x14ac:dyDescent="0.25">
      <c r="A2157" s="13">
        <f t="shared" si="33"/>
        <v>2024</v>
      </c>
      <c r="B2157" s="10">
        <v>1640251</v>
      </c>
      <c r="C2157" s="10">
        <v>390492</v>
      </c>
      <c r="D2157" s="2" t="s">
        <v>2623</v>
      </c>
      <c r="E2157" s="10">
        <f>IFERROR(VLOOKUP(B2157,[1]Лист2!C$1:F$65536,4,0),"")</f>
        <v>1</v>
      </c>
      <c r="F2157" s="11">
        <v>6.34</v>
      </c>
      <c r="G2157" s="12">
        <v>7.0000000000000007E-2</v>
      </c>
    </row>
    <row r="2158" spans="1:7" s="2" customFormat="1" ht="30" x14ac:dyDescent="0.25">
      <c r="A2158" s="13">
        <f t="shared" si="33"/>
        <v>2025</v>
      </c>
      <c r="B2158" s="10">
        <v>1640254</v>
      </c>
      <c r="C2158" s="10">
        <v>390495</v>
      </c>
      <c r="D2158" s="2" t="s">
        <v>2624</v>
      </c>
      <c r="E2158" s="10">
        <f>IFERROR(VLOOKUP(B2158,[1]Лист2!C$1:F$65536,4,0),"")</f>
        <v>1</v>
      </c>
      <c r="F2158" s="11">
        <v>44.1</v>
      </c>
      <c r="G2158" s="12">
        <v>7.0000000000000007E-2</v>
      </c>
    </row>
    <row r="2159" spans="1:7" s="2" customFormat="1" x14ac:dyDescent="0.25">
      <c r="A2159" s="13">
        <f t="shared" si="33"/>
        <v>2026</v>
      </c>
      <c r="B2159" s="10">
        <v>1640222</v>
      </c>
      <c r="C2159" s="10">
        <v>375145</v>
      </c>
      <c r="D2159" s="2" t="s">
        <v>2625</v>
      </c>
      <c r="E2159" s="10">
        <f>IFERROR(VLOOKUP(B2159,[1]Лист2!C$1:F$65536,4,0),"")</f>
        <v>1</v>
      </c>
      <c r="F2159" s="11">
        <v>10.220000000000001</v>
      </c>
      <c r="G2159" s="12">
        <v>7.0000000000000007E-2</v>
      </c>
    </row>
    <row r="2160" spans="1:7" s="2" customFormat="1" x14ac:dyDescent="0.25">
      <c r="A2160" s="13">
        <f t="shared" si="33"/>
        <v>2027</v>
      </c>
      <c r="B2160" s="10">
        <v>1640220</v>
      </c>
      <c r="C2160" s="10">
        <v>375143</v>
      </c>
      <c r="D2160" s="2" t="s">
        <v>2626</v>
      </c>
      <c r="E2160" s="10">
        <f>IFERROR(VLOOKUP(B2160,[1]Лист2!C$1:F$65536,4,0),"")</f>
        <v>1</v>
      </c>
      <c r="F2160" s="11">
        <v>2.7</v>
      </c>
      <c r="G2160" s="12">
        <v>7.0000000000000007E-2</v>
      </c>
    </row>
    <row r="2161" spans="1:7" s="2" customFormat="1" x14ac:dyDescent="0.25">
      <c r="A2161" s="13" t="str">
        <f t="shared" si="33"/>
        <v/>
      </c>
      <c r="B2161" s="10"/>
      <c r="C2161" s="10" t="s">
        <v>304</v>
      </c>
      <c r="D2161" s="2" t="s">
        <v>144</v>
      </c>
      <c r="E2161" s="10" t="str">
        <f>IFERROR(VLOOKUP(B2161,[1]Лист2!C$1:F$65536,4,0),"")</f>
        <v/>
      </c>
      <c r="F2161" s="11"/>
      <c r="G2161" s="12"/>
    </row>
    <row r="2162" spans="1:7" s="2" customFormat="1" ht="30" x14ac:dyDescent="0.25">
      <c r="A2162" s="13">
        <f t="shared" si="33"/>
        <v>2028</v>
      </c>
      <c r="B2162" s="10">
        <v>1640304</v>
      </c>
      <c r="C2162" s="10">
        <v>482861</v>
      </c>
      <c r="D2162" s="2" t="s">
        <v>1953</v>
      </c>
      <c r="E2162" s="10">
        <f>IFERROR(VLOOKUP(B2162,[1]Лист2!C$1:F$65536,4,0),"")</f>
        <v>100</v>
      </c>
      <c r="F2162" s="11">
        <v>312</v>
      </c>
      <c r="G2162" s="12">
        <v>7.0000000000000007E-2</v>
      </c>
    </row>
    <row r="2163" spans="1:7" s="2" customFormat="1" ht="30" x14ac:dyDescent="0.25">
      <c r="A2163" s="13">
        <f t="shared" si="33"/>
        <v>2029</v>
      </c>
      <c r="B2163" s="10">
        <v>1640306</v>
      </c>
      <c r="C2163" s="10">
        <v>482862</v>
      </c>
      <c r="D2163" s="2" t="s">
        <v>1954</v>
      </c>
      <c r="E2163" s="10">
        <f>IFERROR(VLOOKUP(B2163,[1]Лист2!C$1:F$65536,4,0),"")</f>
        <v>100</v>
      </c>
      <c r="F2163" s="11">
        <v>306</v>
      </c>
      <c r="G2163" s="12">
        <v>7.0000000000000007E-2</v>
      </c>
    </row>
    <row r="2164" spans="1:7" s="2" customFormat="1" ht="30" x14ac:dyDescent="0.25">
      <c r="A2164" s="13">
        <f t="shared" si="33"/>
        <v>2030</v>
      </c>
      <c r="B2164" s="10">
        <v>1640308</v>
      </c>
      <c r="C2164" s="10" t="s">
        <v>304</v>
      </c>
      <c r="D2164" s="2" t="s">
        <v>418</v>
      </c>
      <c r="E2164" s="10">
        <f>IFERROR(VLOOKUP(B2164,[1]Лист2!C$1:F$65536,4,0),"")</f>
        <v>10</v>
      </c>
      <c r="F2164" s="11">
        <v>70</v>
      </c>
      <c r="G2164" s="12">
        <v>7.0000000000000007E-2</v>
      </c>
    </row>
    <row r="2165" spans="1:7" s="2" customFormat="1" ht="30" x14ac:dyDescent="0.25">
      <c r="A2165" s="13">
        <f t="shared" si="33"/>
        <v>2031</v>
      </c>
      <c r="B2165" s="10">
        <v>1640311</v>
      </c>
      <c r="C2165" s="10" t="s">
        <v>304</v>
      </c>
      <c r="D2165" s="2" t="s">
        <v>327</v>
      </c>
      <c r="E2165" s="10">
        <f>IFERROR(VLOOKUP(B2165,[1]Лист2!C$1:F$65536,4,0),"")</f>
        <v>100</v>
      </c>
      <c r="F2165" s="11">
        <v>400</v>
      </c>
      <c r="G2165" s="12">
        <v>7.0000000000000007E-2</v>
      </c>
    </row>
    <row r="2166" spans="1:7" s="2" customFormat="1" ht="30" x14ac:dyDescent="0.25">
      <c r="A2166" s="13">
        <f t="shared" si="33"/>
        <v>2032</v>
      </c>
      <c r="B2166" s="10">
        <v>1640309</v>
      </c>
      <c r="C2166" s="10" t="s">
        <v>304</v>
      </c>
      <c r="D2166" s="2" t="s">
        <v>419</v>
      </c>
      <c r="E2166" s="10">
        <f>IFERROR(VLOOKUP(B2166,[1]Лист2!C$1:F$65536,4,0),"")</f>
        <v>10</v>
      </c>
      <c r="F2166" s="11">
        <v>139</v>
      </c>
      <c r="G2166" s="12">
        <v>7.0000000000000007E-2</v>
      </c>
    </row>
    <row r="2167" spans="1:7" s="2" customFormat="1" ht="30" x14ac:dyDescent="0.25">
      <c r="A2167" s="13">
        <f t="shared" si="33"/>
        <v>2033</v>
      </c>
      <c r="B2167" s="10">
        <v>1640310</v>
      </c>
      <c r="C2167" s="10" t="s">
        <v>304</v>
      </c>
      <c r="D2167" s="2" t="s">
        <v>326</v>
      </c>
      <c r="E2167" s="10">
        <f>IFERROR(VLOOKUP(B2167,[1]Лист2!C$1:F$65536,4,0),"")</f>
        <v>10</v>
      </c>
      <c r="F2167" s="11">
        <v>347</v>
      </c>
      <c r="G2167" s="12">
        <v>7.0000000000000007E-2</v>
      </c>
    </row>
    <row r="2168" spans="1:7" s="2" customFormat="1" ht="30" x14ac:dyDescent="0.25">
      <c r="A2168" s="13">
        <f t="shared" si="33"/>
        <v>2034</v>
      </c>
      <c r="B2168" s="10">
        <v>1640305</v>
      </c>
      <c r="C2168" s="10">
        <v>482863</v>
      </c>
      <c r="D2168" s="2" t="s">
        <v>1955</v>
      </c>
      <c r="E2168" s="10">
        <f>IFERROR(VLOOKUP(B2168,[1]Лист2!C$1:F$65536,4,0),"")</f>
        <v>100</v>
      </c>
      <c r="F2168" s="11">
        <v>269.75</v>
      </c>
      <c r="G2168" s="12">
        <v>7.0000000000000007E-2</v>
      </c>
    </row>
    <row r="2169" spans="1:7" s="2" customFormat="1" ht="30" x14ac:dyDescent="0.25">
      <c r="A2169" s="13">
        <f t="shared" si="33"/>
        <v>2035</v>
      </c>
      <c r="B2169" s="10">
        <v>1640307</v>
      </c>
      <c r="C2169" s="10">
        <v>482864</v>
      </c>
      <c r="D2169" s="2" t="s">
        <v>1956</v>
      </c>
      <c r="E2169" s="10">
        <f>IFERROR(VLOOKUP(B2169,[1]Лист2!C$1:F$65536,4,0),"")</f>
        <v>100</v>
      </c>
      <c r="F2169" s="11">
        <v>312</v>
      </c>
      <c r="G2169" s="12">
        <v>7.0000000000000007E-2</v>
      </c>
    </row>
    <row r="2170" spans="1:7" s="2" customFormat="1" ht="30" x14ac:dyDescent="0.25">
      <c r="A2170" s="13">
        <f t="shared" si="33"/>
        <v>2036</v>
      </c>
      <c r="B2170" s="10">
        <v>1640312</v>
      </c>
      <c r="C2170" s="10" t="s">
        <v>304</v>
      </c>
      <c r="D2170" s="2" t="s">
        <v>2627</v>
      </c>
      <c r="E2170" s="10">
        <f>IFERROR(VLOOKUP(B2170,[1]Лист2!C$1:F$65536,4,0),"")</f>
        <v>800</v>
      </c>
      <c r="F2170" s="11">
        <v>80</v>
      </c>
      <c r="G2170" s="12">
        <v>7.0000000000000007E-2</v>
      </c>
    </row>
    <row r="2171" spans="1:7" s="2" customFormat="1" x14ac:dyDescent="0.25">
      <c r="A2171" s="13" t="str">
        <f t="shared" si="33"/>
        <v/>
      </c>
      <c r="B2171" s="10"/>
      <c r="C2171" s="10" t="s">
        <v>304</v>
      </c>
      <c r="D2171" s="2" t="s">
        <v>145</v>
      </c>
      <c r="E2171" s="10" t="str">
        <f>IFERROR(VLOOKUP(B2171,[1]Лист2!C$1:F$65536,4,0),"")</f>
        <v/>
      </c>
      <c r="F2171" s="11"/>
      <c r="G2171" s="12"/>
    </row>
    <row r="2172" spans="1:7" s="2" customFormat="1" x14ac:dyDescent="0.25">
      <c r="A2172" s="13" t="str">
        <f t="shared" si="33"/>
        <v/>
      </c>
      <c r="B2172" s="10"/>
      <c r="C2172" s="10" t="s">
        <v>304</v>
      </c>
      <c r="D2172" s="2" t="s">
        <v>146</v>
      </c>
      <c r="E2172" s="10" t="str">
        <f>IFERROR(VLOOKUP(B2172,[1]Лист2!C$1:F$65536,4,0),"")</f>
        <v/>
      </c>
      <c r="F2172" s="11"/>
      <c r="G2172" s="12"/>
    </row>
    <row r="2173" spans="1:7" s="2" customFormat="1" ht="90" x14ac:dyDescent="0.25">
      <c r="A2173" s="13">
        <f t="shared" si="33"/>
        <v>2037</v>
      </c>
      <c r="B2173" s="10">
        <v>1710105</v>
      </c>
      <c r="C2173" s="10">
        <v>482388</v>
      </c>
      <c r="D2173" s="2" t="s">
        <v>420</v>
      </c>
      <c r="E2173" s="10">
        <f>IFERROR(VLOOKUP(B2173,[1]Лист2!C$1:F$65536,4,0),"")</f>
        <v>10</v>
      </c>
      <c r="F2173" s="11">
        <v>52.59</v>
      </c>
      <c r="G2173" s="12">
        <v>7.0000000000000007E-2</v>
      </c>
    </row>
    <row r="2174" spans="1:7" s="2" customFormat="1" ht="45" x14ac:dyDescent="0.25">
      <c r="A2174" s="13">
        <f t="shared" si="33"/>
        <v>2038</v>
      </c>
      <c r="B2174" s="10">
        <v>1710106</v>
      </c>
      <c r="C2174" s="10">
        <v>482389</v>
      </c>
      <c r="D2174" s="2" t="s">
        <v>421</v>
      </c>
      <c r="E2174" s="10">
        <f>IFERROR(VLOOKUP(B2174,[1]Лист2!C$1:F$65536,4,0),"")</f>
        <v>50</v>
      </c>
      <c r="F2174" s="11">
        <v>12.29</v>
      </c>
      <c r="G2174" s="12">
        <v>7.0000000000000007E-2</v>
      </c>
    </row>
    <row r="2175" spans="1:7" s="2" customFormat="1" ht="75" x14ac:dyDescent="0.25">
      <c r="A2175" s="13">
        <f t="shared" si="33"/>
        <v>2039</v>
      </c>
      <c r="B2175" s="10">
        <v>1710101</v>
      </c>
      <c r="C2175" s="10">
        <v>126766</v>
      </c>
      <c r="D2175" s="2" t="s">
        <v>422</v>
      </c>
      <c r="E2175" s="10">
        <f>IFERROR(VLOOKUP(B2175,[1]Лист2!C$1:F$65536,4,0),"")</f>
        <v>15</v>
      </c>
      <c r="F2175" s="11">
        <v>32.53</v>
      </c>
      <c r="G2175" s="12">
        <v>7.0000000000000007E-2</v>
      </c>
    </row>
    <row r="2176" spans="1:7" s="2" customFormat="1" ht="75" x14ac:dyDescent="0.25">
      <c r="A2176" s="13">
        <f t="shared" si="33"/>
        <v>2040</v>
      </c>
      <c r="B2176" s="10">
        <v>1710102</v>
      </c>
      <c r="C2176" s="10">
        <v>153702</v>
      </c>
      <c r="D2176" s="2" t="s">
        <v>423</v>
      </c>
      <c r="E2176" s="10">
        <f>IFERROR(VLOOKUP(B2176,[1]Лист2!C$1:F$65536,4,0),"")</f>
        <v>15</v>
      </c>
      <c r="F2176" s="11">
        <v>38.369999999999997</v>
      </c>
      <c r="G2176" s="12">
        <v>7.0000000000000007E-2</v>
      </c>
    </row>
    <row r="2177" spans="1:7" s="2" customFormat="1" ht="75" x14ac:dyDescent="0.25">
      <c r="A2177" s="13">
        <f t="shared" si="33"/>
        <v>2041</v>
      </c>
      <c r="B2177" s="10">
        <v>1710103</v>
      </c>
      <c r="C2177" s="10">
        <v>153703</v>
      </c>
      <c r="D2177" s="2" t="s">
        <v>424</v>
      </c>
      <c r="E2177" s="10">
        <f>IFERROR(VLOOKUP(B2177,[1]Лист2!C$1:F$65536,4,0),"")</f>
        <v>15</v>
      </c>
      <c r="F2177" s="11">
        <v>38.590000000000003</v>
      </c>
      <c r="G2177" s="12">
        <v>7.0000000000000007E-2</v>
      </c>
    </row>
    <row r="2178" spans="1:7" s="2" customFormat="1" x14ac:dyDescent="0.25">
      <c r="A2178" s="13" t="str">
        <f t="shared" si="33"/>
        <v/>
      </c>
      <c r="B2178" s="10"/>
      <c r="C2178" s="10" t="s">
        <v>304</v>
      </c>
      <c r="D2178" s="2" t="s">
        <v>147</v>
      </c>
      <c r="E2178" s="10" t="str">
        <f>IFERROR(VLOOKUP(B2178,[1]Лист2!C$1:F$65536,4,0),"")</f>
        <v/>
      </c>
      <c r="F2178" s="11"/>
      <c r="G2178" s="12"/>
    </row>
    <row r="2179" spans="1:7" s="2" customFormat="1" ht="75" x14ac:dyDescent="0.25">
      <c r="A2179" s="13">
        <f t="shared" si="33"/>
        <v>2042</v>
      </c>
      <c r="B2179" s="10">
        <v>1730101</v>
      </c>
      <c r="C2179" s="10">
        <v>305257</v>
      </c>
      <c r="D2179" s="2" t="s">
        <v>425</v>
      </c>
      <c r="E2179" s="10">
        <f>IFERROR(VLOOKUP(B2179,[1]Лист2!C$1:F$65536,4,0),"")</f>
        <v>15</v>
      </c>
      <c r="F2179" s="11">
        <v>32.85</v>
      </c>
      <c r="G2179" s="12">
        <v>7.0000000000000007E-2</v>
      </c>
    </row>
    <row r="2180" spans="1:7" s="2" customFormat="1" ht="75" x14ac:dyDescent="0.25">
      <c r="A2180" s="13">
        <f t="shared" si="33"/>
        <v>2043</v>
      </c>
      <c r="B2180" s="10">
        <v>1730102</v>
      </c>
      <c r="C2180" s="10">
        <v>482384</v>
      </c>
      <c r="D2180" s="2" t="s">
        <v>426</v>
      </c>
      <c r="E2180" s="10">
        <f>IFERROR(VLOOKUP(B2180,[1]Лист2!C$1:F$65536,4,0),"")</f>
        <v>15</v>
      </c>
      <c r="F2180" s="11">
        <v>34.49</v>
      </c>
      <c r="G2180" s="12">
        <v>7.0000000000000007E-2</v>
      </c>
    </row>
    <row r="2181" spans="1:7" s="2" customFormat="1" x14ac:dyDescent="0.25">
      <c r="A2181" s="13" t="str">
        <f t="shared" si="33"/>
        <v/>
      </c>
      <c r="B2181" s="10"/>
      <c r="C2181" s="10" t="s">
        <v>304</v>
      </c>
      <c r="D2181" s="2" t="s">
        <v>148</v>
      </c>
      <c r="E2181" s="10" t="str">
        <f>IFERROR(VLOOKUP(B2181,[1]Лист2!C$1:F$65536,4,0),"")</f>
        <v/>
      </c>
      <c r="F2181" s="11"/>
      <c r="G2181" s="12"/>
    </row>
    <row r="2182" spans="1:7" s="2" customFormat="1" ht="105" x14ac:dyDescent="0.25">
      <c r="A2182" s="13">
        <f t="shared" si="33"/>
        <v>2044</v>
      </c>
      <c r="B2182" s="10">
        <v>1740101</v>
      </c>
      <c r="C2182" s="10">
        <v>382619</v>
      </c>
      <c r="D2182" s="2" t="s">
        <v>427</v>
      </c>
      <c r="E2182" s="10">
        <f>IFERROR(VLOOKUP(B2182,[1]Лист2!C$1:F$65536,4,0),"")</f>
        <v>15</v>
      </c>
      <c r="F2182" s="11">
        <v>65.099999999999994</v>
      </c>
      <c r="G2182" s="12">
        <v>7.0000000000000007E-2</v>
      </c>
    </row>
    <row r="2183" spans="1:7" s="2" customFormat="1" ht="120" x14ac:dyDescent="0.25">
      <c r="A2183" s="13">
        <f t="shared" si="33"/>
        <v>2045</v>
      </c>
      <c r="B2183" s="10">
        <v>1740104</v>
      </c>
      <c r="C2183" s="10">
        <v>380914</v>
      </c>
      <c r="D2183" s="2" t="s">
        <v>428</v>
      </c>
      <c r="E2183" s="10">
        <f>IFERROR(VLOOKUP(B2183,[1]Лист2!C$1:F$65536,4,0),"")</f>
        <v>15</v>
      </c>
      <c r="F2183" s="11">
        <v>98.83</v>
      </c>
      <c r="G2183" s="12">
        <v>7.0000000000000007E-2</v>
      </c>
    </row>
    <row r="2184" spans="1:7" s="2" customFormat="1" ht="120" x14ac:dyDescent="0.25">
      <c r="A2184" s="13">
        <f t="shared" si="33"/>
        <v>2046</v>
      </c>
      <c r="B2184" s="10">
        <v>1740103</v>
      </c>
      <c r="C2184" s="10">
        <v>380915</v>
      </c>
      <c r="D2184" s="2" t="s">
        <v>429</v>
      </c>
      <c r="E2184" s="10">
        <f>IFERROR(VLOOKUP(B2184,[1]Лист2!C$1:F$65536,4,0),"")</f>
        <v>15</v>
      </c>
      <c r="F2184" s="11">
        <v>108.47</v>
      </c>
      <c r="G2184" s="12">
        <v>7.0000000000000007E-2</v>
      </c>
    </row>
    <row r="2185" spans="1:7" s="2" customFormat="1" ht="105" x14ac:dyDescent="0.25">
      <c r="A2185" s="13">
        <f t="shared" si="33"/>
        <v>2047</v>
      </c>
      <c r="B2185" s="10">
        <v>1740102</v>
      </c>
      <c r="C2185" s="10">
        <v>435169</v>
      </c>
      <c r="D2185" s="2" t="s">
        <v>430</v>
      </c>
      <c r="E2185" s="10"/>
      <c r="F2185" s="11">
        <v>58.94</v>
      </c>
      <c r="G2185" s="12">
        <v>7.0000000000000007E-2</v>
      </c>
    </row>
    <row r="2186" spans="1:7" s="2" customFormat="1" x14ac:dyDescent="0.25">
      <c r="A2186" s="13" t="str">
        <f t="shared" si="33"/>
        <v/>
      </c>
      <c r="B2186" s="10"/>
      <c r="C2186" s="10" t="s">
        <v>304</v>
      </c>
      <c r="D2186" s="2" t="s">
        <v>149</v>
      </c>
      <c r="E2186" s="10" t="str">
        <f>IFERROR(VLOOKUP(B2186,[1]Лист2!C$1:F$65536,4,0),"")</f>
        <v/>
      </c>
      <c r="F2186" s="11"/>
      <c r="G2186" s="12"/>
    </row>
    <row r="2187" spans="1:7" s="2" customFormat="1" x14ac:dyDescent="0.25">
      <c r="A2187" s="13" t="str">
        <f t="shared" si="33"/>
        <v/>
      </c>
      <c r="B2187" s="10"/>
      <c r="C2187" s="10" t="s">
        <v>304</v>
      </c>
      <c r="D2187" s="2" t="s">
        <v>150</v>
      </c>
      <c r="E2187" s="10" t="str">
        <f>IFERROR(VLOOKUP(B2187,[1]Лист2!C$1:F$65536,4,0),"")</f>
        <v/>
      </c>
      <c r="F2187" s="11"/>
      <c r="G2187" s="12"/>
    </row>
    <row r="2188" spans="1:7" s="2" customFormat="1" ht="90" x14ac:dyDescent="0.25">
      <c r="A2188" s="13">
        <f t="shared" si="33"/>
        <v>2048</v>
      </c>
      <c r="B2188" s="10">
        <v>1750201</v>
      </c>
      <c r="C2188" s="10">
        <v>380919</v>
      </c>
      <c r="D2188" s="2" t="s">
        <v>431</v>
      </c>
      <c r="E2188" s="10">
        <f>IFERROR(VLOOKUP(B2188,[1]Лист2!C$1:F$65536,4,0),"")</f>
        <v>15</v>
      </c>
      <c r="F2188" s="11">
        <v>44.66</v>
      </c>
      <c r="G2188" s="12">
        <v>7.0000000000000007E-2</v>
      </c>
    </row>
    <row r="2189" spans="1:7" s="2" customFormat="1" ht="60" x14ac:dyDescent="0.25">
      <c r="A2189" s="13">
        <f t="shared" ref="A2189:A2252" si="34">IF(B2189&gt;1,IF(B2188&gt;1,A2188+1,IF(B2187&gt;1,A2187+1,IF(B2186&gt;1,A2186+1,A2185+1))),"")</f>
        <v>2049</v>
      </c>
      <c r="B2189" s="10">
        <v>1750202</v>
      </c>
      <c r="C2189" s="10">
        <v>380920</v>
      </c>
      <c r="D2189" s="2" t="s">
        <v>432</v>
      </c>
      <c r="E2189" s="10">
        <f>IFERROR(VLOOKUP(B2189,[1]Лист2!C$1:F$65536,4,0),"")</f>
        <v>15</v>
      </c>
      <c r="F2189" s="11">
        <v>23.71</v>
      </c>
      <c r="G2189" s="12">
        <v>7.0000000000000007E-2</v>
      </c>
    </row>
    <row r="2190" spans="1:7" s="2" customFormat="1" ht="75" x14ac:dyDescent="0.25">
      <c r="A2190" s="13">
        <f t="shared" si="34"/>
        <v>2050</v>
      </c>
      <c r="B2190" s="10">
        <v>1750203</v>
      </c>
      <c r="C2190" s="10">
        <v>482378</v>
      </c>
      <c r="D2190" s="2" t="s">
        <v>1957</v>
      </c>
      <c r="E2190" s="10">
        <f>IFERROR(VLOOKUP(B2190,[1]Лист2!C$1:F$65536,4,0),"")</f>
        <v>15</v>
      </c>
      <c r="F2190" s="11">
        <v>22.13</v>
      </c>
      <c r="G2190" s="12">
        <v>7.0000000000000007E-2</v>
      </c>
    </row>
    <row r="2191" spans="1:7" s="2" customFormat="1" x14ac:dyDescent="0.25">
      <c r="A2191" s="13" t="str">
        <f t="shared" si="34"/>
        <v/>
      </c>
      <c r="B2191" s="10"/>
      <c r="C2191" s="10" t="s">
        <v>304</v>
      </c>
      <c r="D2191" s="2" t="s">
        <v>151</v>
      </c>
      <c r="E2191" s="10" t="str">
        <f>IFERROR(VLOOKUP(B2191,[1]Лист2!C$1:F$65536,4,0),"")</f>
        <v/>
      </c>
      <c r="F2191" s="11"/>
      <c r="G2191" s="12"/>
    </row>
    <row r="2192" spans="1:7" s="2" customFormat="1" ht="45" x14ac:dyDescent="0.25">
      <c r="A2192" s="13">
        <f t="shared" si="34"/>
        <v>2051</v>
      </c>
      <c r="B2192" s="10">
        <v>1750101</v>
      </c>
      <c r="C2192" s="10">
        <v>382623</v>
      </c>
      <c r="D2192" s="2" t="s">
        <v>433</v>
      </c>
      <c r="E2192" s="10">
        <f>IFERROR(VLOOKUP(B2192,[1]Лист2!C$1:F$65536,4,0),"")</f>
        <v>100</v>
      </c>
      <c r="F2192" s="11">
        <v>11.03</v>
      </c>
      <c r="G2192" s="12">
        <v>7.0000000000000007E-2</v>
      </c>
    </row>
    <row r="2193" spans="1:7" s="2" customFormat="1" ht="60" x14ac:dyDescent="0.25">
      <c r="A2193" s="13">
        <f t="shared" si="34"/>
        <v>2052</v>
      </c>
      <c r="B2193" s="10">
        <v>1750102</v>
      </c>
      <c r="C2193" s="10">
        <v>382625</v>
      </c>
      <c r="D2193" s="2" t="s">
        <v>434</v>
      </c>
      <c r="E2193" s="10">
        <f>IFERROR(VLOOKUP(B2193,[1]Лист2!C$1:F$65536,4,0),"")</f>
        <v>100</v>
      </c>
      <c r="F2193" s="11">
        <v>28.67</v>
      </c>
      <c r="G2193" s="12">
        <v>7.0000000000000007E-2</v>
      </c>
    </row>
    <row r="2194" spans="1:7" s="2" customFormat="1" ht="75" x14ac:dyDescent="0.25">
      <c r="A2194" s="13">
        <f t="shared" si="34"/>
        <v>2053</v>
      </c>
      <c r="B2194" s="10">
        <v>1750103</v>
      </c>
      <c r="C2194" s="10">
        <v>367843</v>
      </c>
      <c r="D2194" s="2" t="s">
        <v>435</v>
      </c>
      <c r="E2194" s="10">
        <f>IFERROR(VLOOKUP(B2194,[1]Лист2!C$1:F$65536,4,0),"")</f>
        <v>15</v>
      </c>
      <c r="F2194" s="11">
        <v>90.94</v>
      </c>
      <c r="G2194" s="12">
        <v>7.0000000000000007E-2</v>
      </c>
    </row>
    <row r="2195" spans="1:7" s="2" customFormat="1" x14ac:dyDescent="0.25">
      <c r="A2195" s="13" t="str">
        <f t="shared" si="34"/>
        <v/>
      </c>
      <c r="B2195" s="10"/>
      <c r="C2195" s="10" t="s">
        <v>304</v>
      </c>
      <c r="D2195" s="2" t="s">
        <v>152</v>
      </c>
      <c r="E2195" s="10" t="str">
        <f>IFERROR(VLOOKUP(B2195,[1]Лист2!C$1:F$65536,4,0),"")</f>
        <v/>
      </c>
      <c r="F2195" s="11"/>
      <c r="G2195" s="12"/>
    </row>
    <row r="2196" spans="1:7" s="2" customFormat="1" ht="60" x14ac:dyDescent="0.25">
      <c r="A2196" s="13">
        <f t="shared" si="34"/>
        <v>2054</v>
      </c>
      <c r="B2196" s="10">
        <v>1760101</v>
      </c>
      <c r="C2196" s="10">
        <v>367866</v>
      </c>
      <c r="D2196" s="2" t="s">
        <v>1958</v>
      </c>
      <c r="E2196" s="10">
        <f>IFERROR(VLOOKUP(B2196,[1]Лист2!C$1:F$65536,4,0),"")</f>
        <v>15</v>
      </c>
      <c r="F2196" s="11">
        <v>32.53</v>
      </c>
      <c r="G2196" s="12">
        <v>7.0000000000000007E-2</v>
      </c>
    </row>
    <row r="2197" spans="1:7" s="2" customFormat="1" x14ac:dyDescent="0.25">
      <c r="A2197" s="13" t="str">
        <f t="shared" si="34"/>
        <v/>
      </c>
      <c r="B2197" s="10"/>
      <c r="C2197" s="10" t="s">
        <v>304</v>
      </c>
      <c r="D2197" s="2" t="s">
        <v>153</v>
      </c>
      <c r="E2197" s="10" t="str">
        <f>IFERROR(VLOOKUP(B2197,[1]Лист2!C$1:F$65536,4,0),"")</f>
        <v/>
      </c>
      <c r="F2197" s="11"/>
      <c r="G2197" s="12"/>
    </row>
    <row r="2198" spans="1:7" s="2" customFormat="1" ht="90" x14ac:dyDescent="0.25">
      <c r="A2198" s="13">
        <f t="shared" si="34"/>
        <v>2055</v>
      </c>
      <c r="B2198" s="10">
        <v>1780102</v>
      </c>
      <c r="C2198" s="10">
        <v>380974</v>
      </c>
      <c r="D2198" s="2" t="s">
        <v>436</v>
      </c>
      <c r="E2198" s="10">
        <f>IFERROR(VLOOKUP(B2198,[1]Лист2!C$1:F$65536,4,0),"")</f>
        <v>15</v>
      </c>
      <c r="F2198" s="11">
        <v>55.63</v>
      </c>
      <c r="G2198" s="12">
        <v>7.0000000000000007E-2</v>
      </c>
    </row>
    <row r="2199" spans="1:7" s="2" customFormat="1" ht="60" x14ac:dyDescent="0.25">
      <c r="A2199" s="13">
        <f t="shared" si="34"/>
        <v>2056</v>
      </c>
      <c r="B2199" s="10">
        <v>1780105</v>
      </c>
      <c r="C2199" s="10">
        <v>380951</v>
      </c>
      <c r="D2199" s="2" t="s">
        <v>437</v>
      </c>
      <c r="E2199" s="10">
        <f>IFERROR(VLOOKUP(B2199,[1]Лист2!C$1:F$65536,4,0),"")</f>
        <v>15</v>
      </c>
      <c r="F2199" s="11">
        <v>61.43</v>
      </c>
      <c r="G2199" s="12">
        <v>7.0000000000000007E-2</v>
      </c>
    </row>
    <row r="2200" spans="1:7" s="2" customFormat="1" ht="75" x14ac:dyDescent="0.25">
      <c r="A2200" s="13">
        <f t="shared" si="34"/>
        <v>2057</v>
      </c>
      <c r="B2200" s="10">
        <v>1780106</v>
      </c>
      <c r="C2200" s="10" t="s">
        <v>304</v>
      </c>
      <c r="D2200" s="2" t="s">
        <v>438</v>
      </c>
      <c r="E2200" s="10">
        <f>IFERROR(VLOOKUP(B2200,[1]Лист2!C$1:F$65536,4,0),"")</f>
        <v>15</v>
      </c>
      <c r="F2200" s="11">
        <v>110</v>
      </c>
      <c r="G2200" s="12">
        <v>7.0000000000000007E-2</v>
      </c>
    </row>
    <row r="2201" spans="1:7" s="2" customFormat="1" ht="90" x14ac:dyDescent="0.25">
      <c r="A2201" s="13">
        <f t="shared" si="34"/>
        <v>2058</v>
      </c>
      <c r="B2201" s="10">
        <v>1780110</v>
      </c>
      <c r="C2201" s="10" t="s">
        <v>304</v>
      </c>
      <c r="D2201" s="2" t="s">
        <v>439</v>
      </c>
      <c r="E2201" s="10">
        <f>IFERROR(VLOOKUP(B2201,[1]Лист2!C$1:F$65536,4,0),"")</f>
        <v>12</v>
      </c>
      <c r="F2201" s="11">
        <v>110</v>
      </c>
      <c r="G2201" s="12">
        <v>7.0000000000000007E-2</v>
      </c>
    </row>
    <row r="2202" spans="1:7" s="2" customFormat="1" ht="60" x14ac:dyDescent="0.25">
      <c r="A2202" s="13">
        <f t="shared" si="34"/>
        <v>2059</v>
      </c>
      <c r="B2202" s="10">
        <v>1780107</v>
      </c>
      <c r="C2202" s="10" t="s">
        <v>304</v>
      </c>
      <c r="D2202" s="2" t="s">
        <v>440</v>
      </c>
      <c r="E2202" s="10">
        <f>IFERROR(VLOOKUP(B2202,[1]Лист2!C$1:F$65536,4,0),"")</f>
        <v>12</v>
      </c>
      <c r="F2202" s="11">
        <v>340</v>
      </c>
      <c r="G2202" s="12">
        <v>7.0000000000000007E-2</v>
      </c>
    </row>
    <row r="2203" spans="1:7" s="2" customFormat="1" ht="105" x14ac:dyDescent="0.25">
      <c r="A2203" s="13">
        <f t="shared" si="34"/>
        <v>2060</v>
      </c>
      <c r="B2203" s="10">
        <v>1780108</v>
      </c>
      <c r="C2203" s="10" t="s">
        <v>304</v>
      </c>
      <c r="D2203" s="2" t="s">
        <v>441</v>
      </c>
      <c r="E2203" s="10">
        <f>IFERROR(VLOOKUP(B2203,[1]Лист2!C$1:F$65536,4,0),"")</f>
        <v>12</v>
      </c>
      <c r="F2203" s="11">
        <v>685</v>
      </c>
      <c r="G2203" s="12">
        <v>7.0000000000000007E-2</v>
      </c>
    </row>
    <row r="2204" spans="1:7" s="2" customFormat="1" ht="60" x14ac:dyDescent="0.25">
      <c r="A2204" s="13">
        <f t="shared" si="34"/>
        <v>2061</v>
      </c>
      <c r="B2204" s="10">
        <v>1780103</v>
      </c>
      <c r="C2204" s="10">
        <v>408208</v>
      </c>
      <c r="D2204" s="2" t="s">
        <v>442</v>
      </c>
      <c r="E2204" s="10">
        <f>IFERROR(VLOOKUP(B2204,[1]Лист2!C$1:F$65536,4,0),"")</f>
        <v>15</v>
      </c>
      <c r="F2204" s="11">
        <v>39.51</v>
      </c>
      <c r="G2204" s="12">
        <v>7.0000000000000007E-2</v>
      </c>
    </row>
    <row r="2205" spans="1:7" s="2" customFormat="1" ht="105" x14ac:dyDescent="0.25">
      <c r="A2205" s="13">
        <f t="shared" si="34"/>
        <v>2062</v>
      </c>
      <c r="B2205" s="10">
        <v>1780109</v>
      </c>
      <c r="C2205" s="10" t="s">
        <v>304</v>
      </c>
      <c r="D2205" s="2" t="s">
        <v>443</v>
      </c>
      <c r="E2205" s="10">
        <f>IFERROR(VLOOKUP(B2205,[1]Лист2!C$1:F$65536,4,0),"")</f>
        <v>12</v>
      </c>
      <c r="F2205" s="11">
        <v>78</v>
      </c>
      <c r="G2205" s="12">
        <v>7.0000000000000007E-2</v>
      </c>
    </row>
    <row r="2206" spans="1:7" s="2" customFormat="1" ht="75" x14ac:dyDescent="0.25">
      <c r="A2206" s="13">
        <f t="shared" si="34"/>
        <v>2063</v>
      </c>
      <c r="B2206" s="10">
        <v>1780101</v>
      </c>
      <c r="C2206" s="10">
        <v>305258</v>
      </c>
      <c r="D2206" s="2" t="s">
        <v>444</v>
      </c>
      <c r="E2206" s="10">
        <f>IFERROR(VLOOKUP(B2206,[1]Лист2!C$1:F$65536,4,0),"")</f>
        <v>15</v>
      </c>
      <c r="F2206" s="11">
        <v>28.67</v>
      </c>
      <c r="G2206" s="12">
        <v>7.0000000000000007E-2</v>
      </c>
    </row>
    <row r="2207" spans="1:7" s="2" customFormat="1" ht="105" x14ac:dyDescent="0.25">
      <c r="A2207" s="13">
        <f t="shared" si="34"/>
        <v>2064</v>
      </c>
      <c r="B2207" s="10">
        <v>1780111</v>
      </c>
      <c r="C2207" s="10" t="s">
        <v>304</v>
      </c>
      <c r="D2207" s="2" t="s">
        <v>445</v>
      </c>
      <c r="E2207" s="10">
        <f>IFERROR(VLOOKUP(B2207,[1]Лист2!C$1:F$65536,4,0),"")</f>
        <v>12</v>
      </c>
      <c r="F2207" s="11">
        <v>93</v>
      </c>
      <c r="G2207" s="12">
        <v>7.0000000000000007E-2</v>
      </c>
    </row>
    <row r="2208" spans="1:7" s="2" customFormat="1" ht="75" x14ac:dyDescent="0.25">
      <c r="A2208" s="13">
        <f t="shared" si="34"/>
        <v>2065</v>
      </c>
      <c r="B2208" s="10">
        <v>1720001</v>
      </c>
      <c r="C2208" s="10" t="s">
        <v>304</v>
      </c>
      <c r="D2208" s="2" t="s">
        <v>446</v>
      </c>
      <c r="E2208" s="10">
        <f>IFERROR(VLOOKUP(B2208,[1]Лист2!C$1:F$65536,4,0),"")</f>
        <v>8</v>
      </c>
      <c r="F2208" s="11">
        <v>362</v>
      </c>
      <c r="G2208" s="12">
        <v>7.0000000000000007E-2</v>
      </c>
    </row>
    <row r="2209" spans="1:7" s="2" customFormat="1" ht="60" x14ac:dyDescent="0.25">
      <c r="A2209" s="13">
        <f t="shared" si="34"/>
        <v>2066</v>
      </c>
      <c r="B2209" s="10">
        <v>1780104</v>
      </c>
      <c r="C2209" s="10">
        <v>380926</v>
      </c>
      <c r="D2209" s="2" t="s">
        <v>447</v>
      </c>
      <c r="E2209" s="10">
        <f>IFERROR(VLOOKUP(B2209,[1]Лист2!C$1:F$65536,4,0),"")</f>
        <v>15</v>
      </c>
      <c r="F2209" s="11">
        <v>60.42</v>
      </c>
      <c r="G2209" s="12">
        <v>7.0000000000000007E-2</v>
      </c>
    </row>
    <row r="2210" spans="1:7" s="2" customFormat="1" x14ac:dyDescent="0.25">
      <c r="A2210" s="13" t="str">
        <f t="shared" si="34"/>
        <v/>
      </c>
      <c r="B2210" s="10"/>
      <c r="C2210" s="10" t="s">
        <v>304</v>
      </c>
      <c r="D2210" s="2" t="s">
        <v>1959</v>
      </c>
      <c r="E2210" s="10" t="str">
        <f>IFERROR(VLOOKUP(B2210,[1]Лист2!C$1:F$65536,4,0),"")</f>
        <v/>
      </c>
      <c r="F2210" s="11"/>
      <c r="G2210" s="12"/>
    </row>
    <row r="2211" spans="1:7" s="2" customFormat="1" x14ac:dyDescent="0.25">
      <c r="A2211" s="13" t="str">
        <f t="shared" si="34"/>
        <v/>
      </c>
      <c r="B2211" s="10"/>
      <c r="C2211" s="10" t="s">
        <v>304</v>
      </c>
      <c r="D2211" s="2" t="s">
        <v>1960</v>
      </c>
      <c r="E2211" s="10" t="str">
        <f>IFERROR(VLOOKUP(B2211,[1]Лист2!C$1:F$65536,4,0),"")</f>
        <v/>
      </c>
      <c r="F2211" s="11"/>
      <c r="G2211" s="12"/>
    </row>
    <row r="2212" spans="1:7" s="2" customFormat="1" x14ac:dyDescent="0.25">
      <c r="A2212" s="13" t="str">
        <f t="shared" si="34"/>
        <v/>
      </c>
      <c r="B2212" s="10"/>
      <c r="C2212" s="10" t="s">
        <v>304</v>
      </c>
      <c r="D2212" s="2" t="s">
        <v>154</v>
      </c>
      <c r="E2212" s="10" t="str">
        <f>IFERROR(VLOOKUP(B2212,[1]Лист2!C$1:F$65536,4,0),"")</f>
        <v/>
      </c>
      <c r="F2212" s="11"/>
      <c r="G2212" s="12"/>
    </row>
    <row r="2213" spans="1:7" s="2" customFormat="1" ht="30" x14ac:dyDescent="0.25">
      <c r="A2213" s="13">
        <f t="shared" si="34"/>
        <v>2067</v>
      </c>
      <c r="B2213" s="10">
        <v>1800001</v>
      </c>
      <c r="C2213" s="10" t="s">
        <v>304</v>
      </c>
      <c r="D2213" s="2" t="s">
        <v>1961</v>
      </c>
      <c r="E2213" s="10">
        <f>IFERROR(VLOOKUP(B2213,[1]Лист2!C$1:F$65536,4,0),"")</f>
        <v>60</v>
      </c>
      <c r="F2213" s="11">
        <v>20.95</v>
      </c>
      <c r="G2213" s="12">
        <v>7.0000000000000007E-2</v>
      </c>
    </row>
    <row r="2214" spans="1:7" s="2" customFormat="1" ht="30" x14ac:dyDescent="0.25">
      <c r="A2214" s="13">
        <f t="shared" si="34"/>
        <v>2068</v>
      </c>
      <c r="B2214" s="10">
        <v>1800002</v>
      </c>
      <c r="C2214" s="10" t="s">
        <v>304</v>
      </c>
      <c r="D2214" s="2" t="s">
        <v>1962</v>
      </c>
      <c r="E2214" s="10">
        <f>IFERROR(VLOOKUP(B2214,[1]Лист2!C$1:F$65536,4,0),"")</f>
        <v>50</v>
      </c>
      <c r="F2214" s="11">
        <v>36.380000000000003</v>
      </c>
      <c r="G2214" s="12">
        <v>7.0000000000000007E-2</v>
      </c>
    </row>
    <row r="2215" spans="1:7" s="2" customFormat="1" ht="30" x14ac:dyDescent="0.25">
      <c r="A2215" s="13">
        <f t="shared" si="34"/>
        <v>2069</v>
      </c>
      <c r="B2215" s="10">
        <v>1800003</v>
      </c>
      <c r="C2215" s="10" t="s">
        <v>304</v>
      </c>
      <c r="D2215" s="2" t="s">
        <v>1963</v>
      </c>
      <c r="E2215" s="10">
        <f>IFERROR(VLOOKUP(B2215,[1]Лист2!C$1:F$65536,4,0),"")</f>
        <v>80</v>
      </c>
      <c r="F2215" s="11">
        <v>132.30000000000001</v>
      </c>
      <c r="G2215" s="12">
        <v>7.0000000000000007E-2</v>
      </c>
    </row>
    <row r="2216" spans="1:7" s="2" customFormat="1" x14ac:dyDescent="0.25">
      <c r="A2216" s="13" t="str">
        <f t="shared" si="34"/>
        <v/>
      </c>
      <c r="B2216" s="10"/>
      <c r="C2216" s="10" t="s">
        <v>304</v>
      </c>
      <c r="D2216" s="2" t="s">
        <v>155</v>
      </c>
      <c r="E2216" s="10" t="s">
        <v>304</v>
      </c>
      <c r="F2216" s="11"/>
      <c r="G2216" s="12"/>
    </row>
    <row r="2217" spans="1:7" s="2" customFormat="1" x14ac:dyDescent="0.25">
      <c r="A2217" s="13" t="str">
        <f t="shared" si="34"/>
        <v/>
      </c>
      <c r="B2217" s="10"/>
      <c r="C2217" s="10" t="s">
        <v>304</v>
      </c>
      <c r="D2217" s="2" t="s">
        <v>156</v>
      </c>
      <c r="E2217" s="10" t="s">
        <v>304</v>
      </c>
      <c r="F2217" s="11"/>
      <c r="G2217" s="12"/>
    </row>
    <row r="2218" spans="1:7" s="2" customFormat="1" x14ac:dyDescent="0.25">
      <c r="A2218" s="13" t="str">
        <f t="shared" si="34"/>
        <v/>
      </c>
      <c r="B2218" s="10"/>
      <c r="C2218" s="10" t="s">
        <v>304</v>
      </c>
      <c r="D2218" s="2" t="s">
        <v>157</v>
      </c>
      <c r="E2218" s="10" t="s">
        <v>304</v>
      </c>
      <c r="F2218" s="11"/>
      <c r="G2218" s="12"/>
    </row>
    <row r="2219" spans="1:7" s="2" customFormat="1" x14ac:dyDescent="0.25">
      <c r="A2219" s="13">
        <f t="shared" si="34"/>
        <v>2070</v>
      </c>
      <c r="B2219" s="10">
        <v>2050103</v>
      </c>
      <c r="C2219" s="10" t="s">
        <v>304</v>
      </c>
      <c r="D2219" s="2" t="s">
        <v>158</v>
      </c>
      <c r="E2219" s="10">
        <v>40</v>
      </c>
      <c r="F2219" s="11">
        <v>4.03</v>
      </c>
      <c r="G2219" s="12">
        <v>0.2</v>
      </c>
    </row>
    <row r="2220" spans="1:7" s="2" customFormat="1" ht="60" x14ac:dyDescent="0.25">
      <c r="A2220" s="13">
        <f t="shared" si="34"/>
        <v>2071</v>
      </c>
      <c r="B2220" s="10">
        <v>2050104</v>
      </c>
      <c r="C2220" s="10" t="s">
        <v>304</v>
      </c>
      <c r="D2220" s="2" t="s">
        <v>2230</v>
      </c>
      <c r="E2220" s="10">
        <v>75</v>
      </c>
      <c r="F2220" s="11">
        <v>51.03</v>
      </c>
      <c r="G2220" s="12">
        <v>7.0000000000000007E-2</v>
      </c>
    </row>
    <row r="2221" spans="1:7" s="2" customFormat="1" ht="60" x14ac:dyDescent="0.25">
      <c r="A2221" s="13">
        <f t="shared" si="34"/>
        <v>2072</v>
      </c>
      <c r="B2221" s="10">
        <v>2050105</v>
      </c>
      <c r="C2221" s="10" t="s">
        <v>304</v>
      </c>
      <c r="D2221" s="2" t="s">
        <v>2231</v>
      </c>
      <c r="E2221" s="10">
        <v>75</v>
      </c>
      <c r="F2221" s="11">
        <v>45.36</v>
      </c>
      <c r="G2221" s="12">
        <v>7.0000000000000007E-2</v>
      </c>
    </row>
    <row r="2222" spans="1:7" s="2" customFormat="1" ht="45" x14ac:dyDescent="0.25">
      <c r="A2222" s="13">
        <f t="shared" si="34"/>
        <v>2073</v>
      </c>
      <c r="B2222" s="10">
        <v>2050101</v>
      </c>
      <c r="C2222" s="10">
        <v>405756</v>
      </c>
      <c r="D2222" s="2" t="s">
        <v>1964</v>
      </c>
      <c r="E2222" s="10">
        <v>250</v>
      </c>
      <c r="F2222" s="11">
        <v>6.8100000000000005</v>
      </c>
      <c r="G2222" s="12">
        <v>0.2</v>
      </c>
    </row>
    <row r="2223" spans="1:7" s="2" customFormat="1" ht="30" x14ac:dyDescent="0.25">
      <c r="A2223" s="13">
        <f t="shared" si="34"/>
        <v>2074</v>
      </c>
      <c r="B2223" s="10">
        <v>2050102</v>
      </c>
      <c r="C2223" s="10" t="s">
        <v>304</v>
      </c>
      <c r="D2223" s="2" t="s">
        <v>159</v>
      </c>
      <c r="E2223" s="10">
        <v>200</v>
      </c>
      <c r="F2223" s="11">
        <v>6.49</v>
      </c>
      <c r="G2223" s="12">
        <v>0.2</v>
      </c>
    </row>
    <row r="2224" spans="1:7" s="2" customFormat="1" x14ac:dyDescent="0.25">
      <c r="A2224" s="13" t="str">
        <f t="shared" si="34"/>
        <v/>
      </c>
      <c r="B2224" s="10"/>
      <c r="C2224" s="10" t="s">
        <v>304</v>
      </c>
      <c r="D2224" s="2" t="s">
        <v>160</v>
      </c>
      <c r="E2224" s="10" t="s">
        <v>304</v>
      </c>
      <c r="F2224" s="11"/>
      <c r="G2224" s="12"/>
    </row>
    <row r="2225" spans="1:7" s="2" customFormat="1" x14ac:dyDescent="0.25">
      <c r="A2225" s="13" t="str">
        <f t="shared" si="34"/>
        <v/>
      </c>
      <c r="B2225" s="10"/>
      <c r="C2225" s="10" t="s">
        <v>304</v>
      </c>
      <c r="D2225" s="2" t="s">
        <v>161</v>
      </c>
      <c r="E2225" s="10" t="s">
        <v>304</v>
      </c>
      <c r="F2225" s="11"/>
      <c r="G2225" s="12"/>
    </row>
    <row r="2226" spans="1:7" s="2" customFormat="1" x14ac:dyDescent="0.25">
      <c r="A2226" s="13">
        <f t="shared" si="34"/>
        <v>2075</v>
      </c>
      <c r="B2226" s="10">
        <v>3130101</v>
      </c>
      <c r="C2226" s="10" t="s">
        <v>304</v>
      </c>
      <c r="D2226" s="2" t="s">
        <v>162</v>
      </c>
      <c r="E2226" s="10">
        <v>40</v>
      </c>
      <c r="F2226" s="11">
        <v>47.25</v>
      </c>
      <c r="G2226" s="12">
        <v>0.2</v>
      </c>
    </row>
    <row r="2227" spans="1:7" s="2" customFormat="1" x14ac:dyDescent="0.25">
      <c r="A2227" s="13">
        <f t="shared" si="34"/>
        <v>2076</v>
      </c>
      <c r="B2227" s="10">
        <v>3130103</v>
      </c>
      <c r="C2227" s="10" t="s">
        <v>304</v>
      </c>
      <c r="D2227" s="2" t="s">
        <v>163</v>
      </c>
      <c r="E2227" s="10">
        <v>40</v>
      </c>
      <c r="F2227" s="11">
        <v>55.65</v>
      </c>
      <c r="G2227" s="12">
        <v>0.2</v>
      </c>
    </row>
    <row r="2228" spans="1:7" s="2" customFormat="1" x14ac:dyDescent="0.25">
      <c r="A2228" s="13">
        <f t="shared" si="34"/>
        <v>2077</v>
      </c>
      <c r="B2228" s="10">
        <v>3130114</v>
      </c>
      <c r="C2228" s="10" t="s">
        <v>304</v>
      </c>
      <c r="D2228" s="2" t="s">
        <v>164</v>
      </c>
      <c r="E2228" s="10">
        <v>20</v>
      </c>
      <c r="F2228" s="11">
        <v>66.989999999999995</v>
      </c>
      <c r="G2228" s="12">
        <v>0.2</v>
      </c>
    </row>
    <row r="2229" spans="1:7" s="2" customFormat="1" x14ac:dyDescent="0.25">
      <c r="A2229" s="13" t="str">
        <f t="shared" si="34"/>
        <v/>
      </c>
      <c r="B2229" s="10"/>
      <c r="C2229" s="10" t="s">
        <v>304</v>
      </c>
      <c r="D2229" s="2" t="s">
        <v>165</v>
      </c>
      <c r="E2229" s="10" t="s">
        <v>304</v>
      </c>
      <c r="F2229" s="11"/>
      <c r="G2229" s="12"/>
    </row>
    <row r="2230" spans="1:7" s="2" customFormat="1" x14ac:dyDescent="0.25">
      <c r="A2230" s="13">
        <f t="shared" si="34"/>
        <v>2078</v>
      </c>
      <c r="B2230" s="10">
        <v>3160101</v>
      </c>
      <c r="C2230" s="10">
        <v>436024</v>
      </c>
      <c r="D2230" s="2" t="s">
        <v>166</v>
      </c>
      <c r="E2230" s="10">
        <v>1</v>
      </c>
      <c r="F2230" s="11">
        <v>35.700000000000003</v>
      </c>
      <c r="G2230" s="12">
        <v>0.2</v>
      </c>
    </row>
    <row r="2231" spans="1:7" s="2" customFormat="1" x14ac:dyDescent="0.25">
      <c r="A2231" s="13" t="str">
        <f t="shared" si="34"/>
        <v/>
      </c>
      <c r="B2231" s="10"/>
      <c r="C2231" s="10" t="s">
        <v>304</v>
      </c>
      <c r="D2231" s="2" t="s">
        <v>167</v>
      </c>
      <c r="E2231" s="10" t="s">
        <v>304</v>
      </c>
      <c r="F2231" s="11"/>
      <c r="G2231" s="12"/>
    </row>
    <row r="2232" spans="1:7" s="2" customFormat="1" x14ac:dyDescent="0.25">
      <c r="A2232" s="13">
        <f t="shared" si="34"/>
        <v>2079</v>
      </c>
      <c r="B2232" s="10">
        <v>3170101</v>
      </c>
      <c r="C2232" s="10">
        <v>377542</v>
      </c>
      <c r="D2232" s="2" t="s">
        <v>168</v>
      </c>
      <c r="E2232" s="10">
        <v>50</v>
      </c>
      <c r="F2232" s="11">
        <v>61.95</v>
      </c>
      <c r="G2232" s="12">
        <v>0.2</v>
      </c>
    </row>
    <row r="2233" spans="1:7" s="2" customFormat="1" x14ac:dyDescent="0.25">
      <c r="A2233" s="13" t="str">
        <f t="shared" si="34"/>
        <v/>
      </c>
      <c r="B2233" s="10"/>
      <c r="C2233" s="10" t="s">
        <v>304</v>
      </c>
      <c r="D2233" s="2" t="s">
        <v>169</v>
      </c>
      <c r="E2233" s="10" t="s">
        <v>304</v>
      </c>
      <c r="F2233" s="11"/>
      <c r="G2233" s="12"/>
    </row>
    <row r="2234" spans="1:7" s="2" customFormat="1" ht="30" x14ac:dyDescent="0.25">
      <c r="A2234" s="13">
        <f t="shared" si="34"/>
        <v>2080</v>
      </c>
      <c r="B2234" s="10">
        <v>3120102</v>
      </c>
      <c r="C2234" s="10">
        <v>435533</v>
      </c>
      <c r="D2234" s="2" t="s">
        <v>170</v>
      </c>
      <c r="E2234" s="10">
        <v>70</v>
      </c>
      <c r="F2234" s="11">
        <v>36.229999999999997</v>
      </c>
      <c r="G2234" s="12">
        <v>0.2</v>
      </c>
    </row>
    <row r="2235" spans="1:7" s="2" customFormat="1" ht="30" x14ac:dyDescent="0.25">
      <c r="A2235" s="13">
        <f t="shared" si="34"/>
        <v>2081</v>
      </c>
      <c r="B2235" s="10">
        <v>3120106</v>
      </c>
      <c r="C2235" s="10">
        <v>435534</v>
      </c>
      <c r="D2235" s="2" t="s">
        <v>171</v>
      </c>
      <c r="E2235" s="10">
        <v>70</v>
      </c>
      <c r="F2235" s="11">
        <v>28.88</v>
      </c>
      <c r="G2235" s="12">
        <v>0.2</v>
      </c>
    </row>
    <row r="2236" spans="1:7" s="2" customFormat="1" ht="30" x14ac:dyDescent="0.25">
      <c r="A2236" s="13">
        <f t="shared" si="34"/>
        <v>2082</v>
      </c>
      <c r="B2236" s="10">
        <v>3120101</v>
      </c>
      <c r="C2236" s="10">
        <v>435548</v>
      </c>
      <c r="D2236" s="2" t="s">
        <v>172</v>
      </c>
      <c r="E2236" s="10">
        <v>65</v>
      </c>
      <c r="F2236" s="11">
        <v>34.53</v>
      </c>
      <c r="G2236" s="12">
        <v>0.2</v>
      </c>
    </row>
    <row r="2237" spans="1:7" s="2" customFormat="1" ht="30" x14ac:dyDescent="0.25">
      <c r="A2237" s="13">
        <f t="shared" si="34"/>
        <v>2083</v>
      </c>
      <c r="B2237" s="10">
        <v>3120107</v>
      </c>
      <c r="C2237" s="10">
        <v>440152</v>
      </c>
      <c r="D2237" s="2" t="s">
        <v>173</v>
      </c>
      <c r="E2237" s="10">
        <v>50</v>
      </c>
      <c r="F2237" s="11">
        <v>36.33</v>
      </c>
      <c r="G2237" s="12">
        <v>0.2</v>
      </c>
    </row>
    <row r="2238" spans="1:7" s="2" customFormat="1" ht="30" x14ac:dyDescent="0.25">
      <c r="A2238" s="13">
        <f t="shared" si="34"/>
        <v>2084</v>
      </c>
      <c r="B2238" s="10">
        <v>3120104</v>
      </c>
      <c r="C2238" s="10">
        <v>440154</v>
      </c>
      <c r="D2238" s="2" t="s">
        <v>174</v>
      </c>
      <c r="E2238" s="10">
        <v>70</v>
      </c>
      <c r="F2238" s="11">
        <v>32.549999999999997</v>
      </c>
      <c r="G2238" s="12">
        <v>0.2</v>
      </c>
    </row>
    <row r="2239" spans="1:7" s="2" customFormat="1" ht="30" x14ac:dyDescent="0.25">
      <c r="A2239" s="13">
        <f t="shared" si="34"/>
        <v>2085</v>
      </c>
      <c r="B2239" s="10">
        <v>3120105</v>
      </c>
      <c r="C2239" s="10">
        <v>435538</v>
      </c>
      <c r="D2239" s="2" t="s">
        <v>175</v>
      </c>
      <c r="E2239" s="10">
        <v>1</v>
      </c>
      <c r="F2239" s="11">
        <v>29.4</v>
      </c>
      <c r="G2239" s="12">
        <v>0.2</v>
      </c>
    </row>
    <row r="2240" spans="1:7" s="2" customFormat="1" x14ac:dyDescent="0.25">
      <c r="A2240" s="13">
        <f t="shared" si="34"/>
        <v>2086</v>
      </c>
      <c r="B2240" s="10">
        <v>3120103</v>
      </c>
      <c r="C2240" s="10">
        <v>435540</v>
      </c>
      <c r="D2240" s="2" t="s">
        <v>176</v>
      </c>
      <c r="E2240" s="10">
        <v>1</v>
      </c>
      <c r="F2240" s="11">
        <v>33.380000000000003</v>
      </c>
      <c r="G2240" s="12">
        <v>0.2</v>
      </c>
    </row>
    <row r="2241" spans="1:7" s="2" customFormat="1" x14ac:dyDescent="0.25">
      <c r="A2241" s="13" t="str">
        <f t="shared" si="34"/>
        <v/>
      </c>
      <c r="B2241" s="10"/>
      <c r="C2241" s="10" t="s">
        <v>304</v>
      </c>
      <c r="D2241" s="2" t="s">
        <v>448</v>
      </c>
      <c r="E2241" s="10" t="s">
        <v>304</v>
      </c>
      <c r="F2241" s="11"/>
      <c r="G2241" s="12"/>
    </row>
    <row r="2242" spans="1:7" s="2" customFormat="1" x14ac:dyDescent="0.25">
      <c r="A2242" s="13">
        <f t="shared" si="34"/>
        <v>2087</v>
      </c>
      <c r="B2242" s="10">
        <v>3110102</v>
      </c>
      <c r="C2242" s="10" t="s">
        <v>304</v>
      </c>
      <c r="D2242" s="2" t="s">
        <v>177</v>
      </c>
      <c r="E2242" s="10">
        <v>1</v>
      </c>
      <c r="F2242" s="11">
        <v>6.83</v>
      </c>
      <c r="G2242" s="12">
        <v>0.2</v>
      </c>
    </row>
    <row r="2243" spans="1:7" s="2" customFormat="1" x14ac:dyDescent="0.25">
      <c r="A2243" s="13" t="str">
        <f t="shared" si="34"/>
        <v/>
      </c>
      <c r="B2243" s="10"/>
      <c r="C2243" s="10" t="s">
        <v>304</v>
      </c>
      <c r="D2243" s="2" t="s">
        <v>178</v>
      </c>
      <c r="E2243" s="10" t="s">
        <v>304</v>
      </c>
      <c r="F2243" s="11"/>
      <c r="G2243" s="12"/>
    </row>
    <row r="2244" spans="1:7" s="2" customFormat="1" x14ac:dyDescent="0.25">
      <c r="A2244" s="13" t="str">
        <f t="shared" si="34"/>
        <v/>
      </c>
      <c r="B2244" s="10"/>
      <c r="C2244" s="10" t="s">
        <v>304</v>
      </c>
      <c r="D2244" s="2" t="s">
        <v>1965</v>
      </c>
      <c r="E2244" s="10" t="s">
        <v>304</v>
      </c>
      <c r="F2244" s="11"/>
      <c r="G2244" s="12"/>
    </row>
    <row r="2245" spans="1:7" s="2" customFormat="1" x14ac:dyDescent="0.25">
      <c r="A2245" s="13" t="str">
        <f t="shared" si="34"/>
        <v/>
      </c>
      <c r="B2245" s="10"/>
      <c r="C2245" s="10" t="s">
        <v>304</v>
      </c>
      <c r="D2245" s="2" t="s">
        <v>179</v>
      </c>
      <c r="E2245" s="10" t="s">
        <v>304</v>
      </c>
      <c r="F2245" s="11"/>
      <c r="G2245" s="12"/>
    </row>
    <row r="2246" spans="1:7" s="2" customFormat="1" ht="30" x14ac:dyDescent="0.25">
      <c r="A2246" s="13">
        <f t="shared" si="34"/>
        <v>2088</v>
      </c>
      <c r="B2246" s="10">
        <v>1930487</v>
      </c>
      <c r="C2246" s="10" t="s">
        <v>304</v>
      </c>
      <c r="D2246" s="2" t="s">
        <v>1966</v>
      </c>
      <c r="E2246" s="10">
        <v>5</v>
      </c>
      <c r="F2246" s="11">
        <v>138.62</v>
      </c>
      <c r="G2246" s="12">
        <v>0.2</v>
      </c>
    </row>
    <row r="2247" spans="1:7" s="2" customFormat="1" ht="30" x14ac:dyDescent="0.25">
      <c r="A2247" s="13">
        <f t="shared" si="34"/>
        <v>2089</v>
      </c>
      <c r="B2247" s="10">
        <v>1930501</v>
      </c>
      <c r="C2247" s="10" t="s">
        <v>304</v>
      </c>
      <c r="D2247" s="2" t="s">
        <v>1967</v>
      </c>
      <c r="E2247" s="10">
        <v>5</v>
      </c>
      <c r="F2247" s="11">
        <v>138.62</v>
      </c>
      <c r="G2247" s="12">
        <v>0.2</v>
      </c>
    </row>
    <row r="2248" spans="1:7" s="2" customFormat="1" x14ac:dyDescent="0.25">
      <c r="A2248" s="13">
        <f t="shared" si="34"/>
        <v>2090</v>
      </c>
      <c r="B2248" s="10">
        <v>1930507</v>
      </c>
      <c r="C2248" s="10" t="s">
        <v>304</v>
      </c>
      <c r="D2248" s="2" t="s">
        <v>1968</v>
      </c>
      <c r="E2248" s="10">
        <v>2</v>
      </c>
      <c r="F2248" s="11">
        <v>594.75</v>
      </c>
      <c r="G2248" s="12">
        <v>0.2</v>
      </c>
    </row>
    <row r="2249" spans="1:7" s="2" customFormat="1" x14ac:dyDescent="0.25">
      <c r="A2249" s="13">
        <f t="shared" si="34"/>
        <v>2091</v>
      </c>
      <c r="B2249" s="10">
        <v>1930524</v>
      </c>
      <c r="C2249" s="10" t="s">
        <v>304</v>
      </c>
      <c r="D2249" s="2" t="s">
        <v>1969</v>
      </c>
      <c r="E2249" s="10">
        <v>2</v>
      </c>
      <c r="F2249" s="11">
        <v>793</v>
      </c>
      <c r="G2249" s="12">
        <v>0.2</v>
      </c>
    </row>
    <row r="2250" spans="1:7" s="2" customFormat="1" x14ac:dyDescent="0.25">
      <c r="A2250" s="13">
        <f t="shared" si="34"/>
        <v>2092</v>
      </c>
      <c r="B2250" s="10">
        <v>1930625</v>
      </c>
      <c r="C2250" s="10" t="s">
        <v>304</v>
      </c>
      <c r="D2250" s="2" t="s">
        <v>1970</v>
      </c>
      <c r="E2250" s="10">
        <v>5</v>
      </c>
      <c r="F2250" s="11">
        <v>140.56</v>
      </c>
      <c r="G2250" s="12">
        <v>0.2</v>
      </c>
    </row>
    <row r="2251" spans="1:7" s="2" customFormat="1" x14ac:dyDescent="0.25">
      <c r="A2251" s="13">
        <f t="shared" si="34"/>
        <v>2093</v>
      </c>
      <c r="B2251" s="10">
        <v>1930626</v>
      </c>
      <c r="C2251" s="10" t="s">
        <v>304</v>
      </c>
      <c r="D2251" s="2" t="s">
        <v>1971</v>
      </c>
      <c r="E2251" s="10">
        <v>5</v>
      </c>
      <c r="F2251" s="11">
        <v>140.56</v>
      </c>
      <c r="G2251" s="12">
        <v>0.2</v>
      </c>
    </row>
    <row r="2252" spans="1:7" s="2" customFormat="1" x14ac:dyDescent="0.25">
      <c r="A2252" s="13">
        <f t="shared" si="34"/>
        <v>2094</v>
      </c>
      <c r="B2252" s="10">
        <v>1930611</v>
      </c>
      <c r="C2252" s="10" t="s">
        <v>304</v>
      </c>
      <c r="D2252" s="2" t="s">
        <v>1972</v>
      </c>
      <c r="E2252" s="10">
        <v>5</v>
      </c>
      <c r="F2252" s="11">
        <v>140.56</v>
      </c>
      <c r="G2252" s="12">
        <v>0.2</v>
      </c>
    </row>
    <row r="2253" spans="1:7" s="2" customFormat="1" x14ac:dyDescent="0.25">
      <c r="A2253" s="13">
        <f t="shared" ref="A2253:A2316" si="35">IF(B2253&gt;1,IF(B2252&gt;1,A2252+1,IF(B2251&gt;1,A2251+1,IF(B2250&gt;1,A2250+1,A2249+1))),"")</f>
        <v>2095</v>
      </c>
      <c r="B2253" s="10">
        <v>1930602</v>
      </c>
      <c r="C2253" s="10" t="s">
        <v>304</v>
      </c>
      <c r="D2253" s="2" t="s">
        <v>1973</v>
      </c>
      <c r="E2253" s="10">
        <v>5</v>
      </c>
      <c r="F2253" s="11">
        <v>140.55000000000001</v>
      </c>
      <c r="G2253" s="12">
        <v>0.2</v>
      </c>
    </row>
    <row r="2254" spans="1:7" s="2" customFormat="1" x14ac:dyDescent="0.25">
      <c r="A2254" s="13">
        <f t="shared" si="35"/>
        <v>2096</v>
      </c>
      <c r="B2254" s="10">
        <v>1930492</v>
      </c>
      <c r="C2254" s="10" t="s">
        <v>304</v>
      </c>
      <c r="D2254" s="2" t="s">
        <v>1974</v>
      </c>
      <c r="E2254" s="10">
        <v>5</v>
      </c>
      <c r="F2254" s="11">
        <v>175.68</v>
      </c>
      <c r="G2254" s="12">
        <v>0.2</v>
      </c>
    </row>
    <row r="2255" spans="1:7" s="2" customFormat="1" x14ac:dyDescent="0.25">
      <c r="A2255" s="13">
        <f t="shared" si="35"/>
        <v>2097</v>
      </c>
      <c r="B2255" s="10">
        <v>1930635</v>
      </c>
      <c r="C2255" s="10" t="s">
        <v>304</v>
      </c>
      <c r="D2255" s="2" t="s">
        <v>1975</v>
      </c>
      <c r="E2255" s="10">
        <v>5</v>
      </c>
      <c r="F2255" s="11">
        <v>175.68</v>
      </c>
      <c r="G2255" s="12">
        <v>0.2</v>
      </c>
    </row>
    <row r="2256" spans="1:7" s="2" customFormat="1" x14ac:dyDescent="0.25">
      <c r="A2256" s="13">
        <f t="shared" si="35"/>
        <v>2098</v>
      </c>
      <c r="B2256" s="10">
        <v>1930581</v>
      </c>
      <c r="C2256" s="10" t="s">
        <v>304</v>
      </c>
      <c r="D2256" s="2" t="s">
        <v>1976</v>
      </c>
      <c r="E2256" s="10">
        <v>5</v>
      </c>
      <c r="F2256" s="11">
        <v>175.68</v>
      </c>
      <c r="G2256" s="12">
        <v>0.2</v>
      </c>
    </row>
    <row r="2257" spans="1:7" s="2" customFormat="1" x14ac:dyDescent="0.25">
      <c r="A2257" s="13">
        <f t="shared" si="35"/>
        <v>2099</v>
      </c>
      <c r="B2257" s="10">
        <v>1930582</v>
      </c>
      <c r="C2257" s="10" t="s">
        <v>304</v>
      </c>
      <c r="D2257" s="2" t="s">
        <v>1977</v>
      </c>
      <c r="E2257" s="10">
        <v>5</v>
      </c>
      <c r="F2257" s="11">
        <v>175.68</v>
      </c>
      <c r="G2257" s="12">
        <v>0.2</v>
      </c>
    </row>
    <row r="2258" spans="1:7" s="2" customFormat="1" x14ac:dyDescent="0.25">
      <c r="A2258" s="13">
        <f t="shared" si="35"/>
        <v>2100</v>
      </c>
      <c r="B2258" s="10">
        <v>1930527</v>
      </c>
      <c r="C2258" s="10" t="s">
        <v>304</v>
      </c>
      <c r="D2258" s="2" t="s">
        <v>1978</v>
      </c>
      <c r="E2258" s="10">
        <v>5</v>
      </c>
      <c r="F2258" s="11">
        <v>175.68</v>
      </c>
      <c r="G2258" s="12">
        <v>0.2</v>
      </c>
    </row>
    <row r="2259" spans="1:7" s="2" customFormat="1" x14ac:dyDescent="0.25">
      <c r="A2259" s="13">
        <f t="shared" si="35"/>
        <v>2101</v>
      </c>
      <c r="B2259" s="10">
        <v>1930197</v>
      </c>
      <c r="C2259" s="10">
        <v>435569</v>
      </c>
      <c r="D2259" s="2" t="s">
        <v>180</v>
      </c>
      <c r="E2259" s="10">
        <v>5</v>
      </c>
      <c r="F2259" s="11">
        <v>230.97</v>
      </c>
      <c r="G2259" s="12">
        <v>0.2</v>
      </c>
    </row>
    <row r="2260" spans="1:7" s="2" customFormat="1" x14ac:dyDescent="0.25">
      <c r="A2260" s="13">
        <f t="shared" si="35"/>
        <v>2102</v>
      </c>
      <c r="B2260" s="10">
        <v>1930567</v>
      </c>
      <c r="C2260" s="10" t="s">
        <v>304</v>
      </c>
      <c r="D2260" s="2" t="s">
        <v>1979</v>
      </c>
      <c r="E2260" s="10">
        <v>5</v>
      </c>
      <c r="F2260" s="11">
        <v>152.25</v>
      </c>
      <c r="G2260" s="12">
        <v>0.2</v>
      </c>
    </row>
    <row r="2261" spans="1:7" s="2" customFormat="1" x14ac:dyDescent="0.25">
      <c r="A2261" s="13">
        <f t="shared" si="35"/>
        <v>2103</v>
      </c>
      <c r="B2261" s="10">
        <v>1930426</v>
      </c>
      <c r="C2261" s="10">
        <v>435570</v>
      </c>
      <c r="D2261" s="2" t="s">
        <v>181</v>
      </c>
      <c r="E2261" s="10">
        <v>5</v>
      </c>
      <c r="F2261" s="11">
        <v>173.01</v>
      </c>
      <c r="G2261" s="12">
        <v>0.2</v>
      </c>
    </row>
    <row r="2262" spans="1:7" s="2" customFormat="1" x14ac:dyDescent="0.25">
      <c r="A2262" s="13">
        <f t="shared" si="35"/>
        <v>2104</v>
      </c>
      <c r="B2262" s="10">
        <v>1930149</v>
      </c>
      <c r="C2262" s="10">
        <v>435571</v>
      </c>
      <c r="D2262" s="2" t="s">
        <v>182</v>
      </c>
      <c r="E2262" s="10">
        <v>5</v>
      </c>
      <c r="F2262" s="11">
        <v>202.99</v>
      </c>
      <c r="G2262" s="12">
        <v>0.2</v>
      </c>
    </row>
    <row r="2263" spans="1:7" s="2" customFormat="1" ht="30" x14ac:dyDescent="0.25">
      <c r="A2263" s="13">
        <f t="shared" si="35"/>
        <v>2105</v>
      </c>
      <c r="B2263" s="10">
        <v>1930499</v>
      </c>
      <c r="C2263" s="10" t="s">
        <v>304</v>
      </c>
      <c r="D2263" s="2" t="s">
        <v>183</v>
      </c>
      <c r="E2263" s="10">
        <v>5</v>
      </c>
      <c r="F2263" s="11">
        <v>233.43</v>
      </c>
      <c r="G2263" s="12">
        <v>0.2</v>
      </c>
    </row>
    <row r="2264" spans="1:7" s="2" customFormat="1" ht="30" x14ac:dyDescent="0.25">
      <c r="A2264" s="13">
        <f t="shared" si="35"/>
        <v>2106</v>
      </c>
      <c r="B2264" s="10">
        <v>1930667</v>
      </c>
      <c r="C2264" s="10" t="s">
        <v>304</v>
      </c>
      <c r="D2264" s="2" t="s">
        <v>1980</v>
      </c>
      <c r="E2264" s="10">
        <v>5</v>
      </c>
      <c r="F2264" s="11">
        <v>152.25</v>
      </c>
      <c r="G2264" s="12">
        <v>0.2</v>
      </c>
    </row>
    <row r="2265" spans="1:7" s="2" customFormat="1" ht="30" x14ac:dyDescent="0.25">
      <c r="A2265" s="13">
        <f t="shared" si="35"/>
        <v>2107</v>
      </c>
      <c r="B2265" s="10">
        <v>1930465</v>
      </c>
      <c r="C2265" s="10" t="s">
        <v>304</v>
      </c>
      <c r="D2265" s="2" t="s">
        <v>184</v>
      </c>
      <c r="E2265" s="10">
        <v>5</v>
      </c>
      <c r="F2265" s="11">
        <v>173.01</v>
      </c>
      <c r="G2265" s="12">
        <v>0.2</v>
      </c>
    </row>
    <row r="2266" spans="1:7" s="2" customFormat="1" ht="30" x14ac:dyDescent="0.25">
      <c r="A2266" s="13">
        <f t="shared" si="35"/>
        <v>2108</v>
      </c>
      <c r="B2266" s="10">
        <v>1930556</v>
      </c>
      <c r="C2266" s="10" t="s">
        <v>304</v>
      </c>
      <c r="D2266" s="2" t="s">
        <v>1981</v>
      </c>
      <c r="E2266" s="10">
        <v>5</v>
      </c>
      <c r="F2266" s="11">
        <v>152.25</v>
      </c>
      <c r="G2266" s="12">
        <v>0.2</v>
      </c>
    </row>
    <row r="2267" spans="1:7" s="2" customFormat="1" ht="30" x14ac:dyDescent="0.25">
      <c r="A2267" s="13">
        <f t="shared" si="35"/>
        <v>2109</v>
      </c>
      <c r="B2267" s="10">
        <v>1930428</v>
      </c>
      <c r="C2267" s="10">
        <v>435572</v>
      </c>
      <c r="D2267" s="2" t="s">
        <v>185</v>
      </c>
      <c r="E2267" s="10">
        <v>5</v>
      </c>
      <c r="F2267" s="11">
        <v>173.01</v>
      </c>
      <c r="G2267" s="12">
        <v>0.2</v>
      </c>
    </row>
    <row r="2268" spans="1:7" s="2" customFormat="1" ht="30" x14ac:dyDescent="0.25">
      <c r="A2268" s="13">
        <f t="shared" si="35"/>
        <v>2110</v>
      </c>
      <c r="B2268" s="10">
        <v>1930557</v>
      </c>
      <c r="C2268" s="10" t="s">
        <v>304</v>
      </c>
      <c r="D2268" s="2" t="s">
        <v>1982</v>
      </c>
      <c r="E2268" s="10">
        <v>5</v>
      </c>
      <c r="F2268" s="11">
        <v>152.25</v>
      </c>
      <c r="G2268" s="12">
        <v>0.2</v>
      </c>
    </row>
    <row r="2269" spans="1:7" s="2" customFormat="1" ht="30" x14ac:dyDescent="0.25">
      <c r="A2269" s="13">
        <f t="shared" si="35"/>
        <v>2111</v>
      </c>
      <c r="B2269" s="10">
        <v>1930444</v>
      </c>
      <c r="C2269" s="10">
        <v>435573</v>
      </c>
      <c r="D2269" s="2" t="s">
        <v>186</v>
      </c>
      <c r="E2269" s="10">
        <v>5</v>
      </c>
      <c r="F2269" s="11">
        <v>173.01</v>
      </c>
      <c r="G2269" s="12">
        <v>0.2</v>
      </c>
    </row>
    <row r="2270" spans="1:7" s="2" customFormat="1" ht="30" x14ac:dyDescent="0.25">
      <c r="A2270" s="13">
        <f t="shared" si="35"/>
        <v>2112</v>
      </c>
      <c r="B2270" s="10">
        <v>1930298</v>
      </c>
      <c r="C2270" s="10">
        <v>435574</v>
      </c>
      <c r="D2270" s="2" t="s">
        <v>187</v>
      </c>
      <c r="E2270" s="10">
        <v>5</v>
      </c>
      <c r="F2270" s="11">
        <v>241.97</v>
      </c>
      <c r="G2270" s="12">
        <v>0.2</v>
      </c>
    </row>
    <row r="2271" spans="1:7" s="2" customFormat="1" ht="30" x14ac:dyDescent="0.25">
      <c r="A2271" s="13">
        <f t="shared" si="35"/>
        <v>2113</v>
      </c>
      <c r="B2271" s="10">
        <v>1930629</v>
      </c>
      <c r="C2271" s="10" t="s">
        <v>304</v>
      </c>
      <c r="D2271" s="2" t="s">
        <v>1983</v>
      </c>
      <c r="E2271" s="10">
        <v>5</v>
      </c>
      <c r="F2271" s="11">
        <v>152.25</v>
      </c>
      <c r="G2271" s="12">
        <v>0.2</v>
      </c>
    </row>
    <row r="2272" spans="1:7" s="2" customFormat="1" ht="30" x14ac:dyDescent="0.25">
      <c r="A2272" s="13">
        <f t="shared" si="35"/>
        <v>2114</v>
      </c>
      <c r="B2272" s="10">
        <v>1930441</v>
      </c>
      <c r="C2272" s="10">
        <v>435575</v>
      </c>
      <c r="D2272" s="2" t="s">
        <v>188</v>
      </c>
      <c r="E2272" s="10">
        <v>5</v>
      </c>
      <c r="F2272" s="11">
        <v>173.01</v>
      </c>
      <c r="G2272" s="12">
        <v>0.2</v>
      </c>
    </row>
    <row r="2273" spans="1:7" s="2" customFormat="1" ht="30" x14ac:dyDescent="0.25">
      <c r="A2273" s="13">
        <f t="shared" si="35"/>
        <v>2115</v>
      </c>
      <c r="B2273" s="10">
        <v>1930314</v>
      </c>
      <c r="C2273" s="10">
        <v>435650</v>
      </c>
      <c r="D2273" s="2" t="s">
        <v>189</v>
      </c>
      <c r="E2273" s="10">
        <v>5</v>
      </c>
      <c r="F2273" s="11">
        <v>202.99</v>
      </c>
      <c r="G2273" s="12">
        <v>0.2</v>
      </c>
    </row>
    <row r="2274" spans="1:7" s="2" customFormat="1" ht="30" x14ac:dyDescent="0.25">
      <c r="A2274" s="13">
        <f t="shared" si="35"/>
        <v>2116</v>
      </c>
      <c r="B2274" s="10">
        <v>1930471</v>
      </c>
      <c r="C2274" s="10" t="s">
        <v>304</v>
      </c>
      <c r="D2274" s="2" t="s">
        <v>190</v>
      </c>
      <c r="E2274" s="10">
        <v>5</v>
      </c>
      <c r="F2274" s="11">
        <v>233.43</v>
      </c>
      <c r="G2274" s="12">
        <v>0.2</v>
      </c>
    </row>
    <row r="2275" spans="1:7" s="2" customFormat="1" ht="30" x14ac:dyDescent="0.25">
      <c r="A2275" s="13">
        <f t="shared" si="35"/>
        <v>2117</v>
      </c>
      <c r="B2275" s="10">
        <v>1930397</v>
      </c>
      <c r="C2275" s="10" t="s">
        <v>304</v>
      </c>
      <c r="D2275" s="2" t="s">
        <v>1984</v>
      </c>
      <c r="E2275" s="10">
        <v>30</v>
      </c>
      <c r="F2275" s="11">
        <v>45.6</v>
      </c>
      <c r="G2275" s="12">
        <v>0.2</v>
      </c>
    </row>
    <row r="2276" spans="1:7" s="2" customFormat="1" x14ac:dyDescent="0.25">
      <c r="A2276" s="13">
        <f t="shared" si="35"/>
        <v>2118</v>
      </c>
      <c r="B2276" s="10">
        <v>1930610</v>
      </c>
      <c r="C2276" s="10" t="s">
        <v>304</v>
      </c>
      <c r="D2276" s="2" t="s">
        <v>1985</v>
      </c>
      <c r="E2276" s="10">
        <v>5</v>
      </c>
      <c r="F2276" s="11">
        <v>276.25</v>
      </c>
      <c r="G2276" s="12">
        <v>0.2</v>
      </c>
    </row>
    <row r="2277" spans="1:7" s="2" customFormat="1" x14ac:dyDescent="0.25">
      <c r="A2277" s="13">
        <f t="shared" si="35"/>
        <v>2119</v>
      </c>
      <c r="B2277" s="10">
        <v>1930603</v>
      </c>
      <c r="C2277" s="10" t="s">
        <v>304</v>
      </c>
      <c r="D2277" s="2" t="s">
        <v>1986</v>
      </c>
      <c r="E2277" s="10">
        <v>5</v>
      </c>
      <c r="F2277" s="11">
        <v>276.25</v>
      </c>
      <c r="G2277" s="12">
        <v>0.2</v>
      </c>
    </row>
    <row r="2278" spans="1:7" s="2" customFormat="1" x14ac:dyDescent="0.25">
      <c r="A2278" s="13">
        <f t="shared" si="35"/>
        <v>2120</v>
      </c>
      <c r="B2278" s="10">
        <v>1930493</v>
      </c>
      <c r="C2278" s="10" t="s">
        <v>304</v>
      </c>
      <c r="D2278" s="2" t="s">
        <v>1987</v>
      </c>
      <c r="E2278" s="10">
        <v>5</v>
      </c>
      <c r="F2278" s="11">
        <v>345.32</v>
      </c>
      <c r="G2278" s="12">
        <v>0.2</v>
      </c>
    </row>
    <row r="2279" spans="1:7" s="2" customFormat="1" x14ac:dyDescent="0.25">
      <c r="A2279" s="13">
        <f t="shared" si="35"/>
        <v>2121</v>
      </c>
      <c r="B2279" s="10">
        <v>1930685</v>
      </c>
      <c r="C2279" s="10" t="s">
        <v>304</v>
      </c>
      <c r="D2279" s="2" t="s">
        <v>1988</v>
      </c>
      <c r="E2279" s="10">
        <v>5</v>
      </c>
      <c r="F2279" s="11">
        <v>345.32</v>
      </c>
      <c r="G2279" s="12">
        <v>0.2</v>
      </c>
    </row>
    <row r="2280" spans="1:7" s="2" customFormat="1" x14ac:dyDescent="0.25">
      <c r="A2280" s="13">
        <f t="shared" si="35"/>
        <v>2122</v>
      </c>
      <c r="B2280" s="10">
        <v>1930583</v>
      </c>
      <c r="C2280" s="10" t="s">
        <v>304</v>
      </c>
      <c r="D2280" s="2" t="s">
        <v>1989</v>
      </c>
      <c r="E2280" s="10">
        <v>5</v>
      </c>
      <c r="F2280" s="11">
        <v>345.32</v>
      </c>
      <c r="G2280" s="12">
        <v>0.2</v>
      </c>
    </row>
    <row r="2281" spans="1:7" s="2" customFormat="1" x14ac:dyDescent="0.25">
      <c r="A2281" s="13">
        <f t="shared" si="35"/>
        <v>2123</v>
      </c>
      <c r="B2281" s="10">
        <v>1930584</v>
      </c>
      <c r="C2281" s="10" t="s">
        <v>304</v>
      </c>
      <c r="D2281" s="2" t="s">
        <v>1990</v>
      </c>
      <c r="E2281" s="10">
        <v>5</v>
      </c>
      <c r="F2281" s="11">
        <v>345.32</v>
      </c>
      <c r="G2281" s="12">
        <v>0.2</v>
      </c>
    </row>
    <row r="2282" spans="1:7" s="2" customFormat="1" x14ac:dyDescent="0.25">
      <c r="A2282" s="13">
        <f t="shared" si="35"/>
        <v>2124</v>
      </c>
      <c r="B2282" s="10">
        <v>1930550</v>
      </c>
      <c r="C2282" s="10" t="s">
        <v>304</v>
      </c>
      <c r="D2282" s="2" t="s">
        <v>1991</v>
      </c>
      <c r="E2282" s="10">
        <v>5</v>
      </c>
      <c r="F2282" s="11">
        <v>345.32</v>
      </c>
      <c r="G2282" s="12">
        <v>0.2</v>
      </c>
    </row>
    <row r="2283" spans="1:7" s="2" customFormat="1" x14ac:dyDescent="0.25">
      <c r="A2283" s="13">
        <f t="shared" si="35"/>
        <v>2125</v>
      </c>
      <c r="B2283" s="10">
        <v>1930201</v>
      </c>
      <c r="C2283" s="10">
        <v>435597</v>
      </c>
      <c r="D2283" s="2" t="s">
        <v>191</v>
      </c>
      <c r="E2283" s="10">
        <v>5</v>
      </c>
      <c r="F2283" s="11">
        <v>432.33</v>
      </c>
      <c r="G2283" s="12">
        <v>0.2</v>
      </c>
    </row>
    <row r="2284" spans="1:7" s="2" customFormat="1" x14ac:dyDescent="0.25">
      <c r="A2284" s="13">
        <f t="shared" si="35"/>
        <v>2126</v>
      </c>
      <c r="B2284" s="10">
        <v>1930568</v>
      </c>
      <c r="C2284" s="10" t="s">
        <v>304</v>
      </c>
      <c r="D2284" s="2" t="s">
        <v>1992</v>
      </c>
      <c r="E2284" s="10">
        <v>5</v>
      </c>
      <c r="F2284" s="11">
        <v>297.94</v>
      </c>
      <c r="G2284" s="12">
        <v>0.2</v>
      </c>
    </row>
    <row r="2285" spans="1:7" s="2" customFormat="1" x14ac:dyDescent="0.25">
      <c r="A2285" s="13">
        <f t="shared" si="35"/>
        <v>2127</v>
      </c>
      <c r="B2285" s="10">
        <v>1930429</v>
      </c>
      <c r="C2285" s="10">
        <v>435598</v>
      </c>
      <c r="D2285" s="2" t="s">
        <v>192</v>
      </c>
      <c r="E2285" s="10">
        <v>5</v>
      </c>
      <c r="F2285" s="11">
        <v>338.56</v>
      </c>
      <c r="G2285" s="12">
        <v>0.2</v>
      </c>
    </row>
    <row r="2286" spans="1:7" s="2" customFormat="1" x14ac:dyDescent="0.25">
      <c r="A2286" s="13">
        <f t="shared" si="35"/>
        <v>2128</v>
      </c>
      <c r="B2286" s="10">
        <v>1930153</v>
      </c>
      <c r="C2286" s="10">
        <v>435599</v>
      </c>
      <c r="D2286" s="2" t="s">
        <v>193</v>
      </c>
      <c r="E2286" s="10">
        <v>5</v>
      </c>
      <c r="F2286" s="11">
        <v>396.14</v>
      </c>
      <c r="G2286" s="12">
        <v>0.2</v>
      </c>
    </row>
    <row r="2287" spans="1:7" s="2" customFormat="1" ht="30" x14ac:dyDescent="0.25">
      <c r="A2287" s="13">
        <f t="shared" si="35"/>
        <v>2129</v>
      </c>
      <c r="B2287" s="10">
        <v>1930644</v>
      </c>
      <c r="C2287" s="10" t="s">
        <v>304</v>
      </c>
      <c r="D2287" s="2" t="s">
        <v>1993</v>
      </c>
      <c r="E2287" s="10">
        <v>5</v>
      </c>
      <c r="F2287" s="11">
        <v>297.94</v>
      </c>
      <c r="G2287" s="12">
        <v>0.2</v>
      </c>
    </row>
    <row r="2288" spans="1:7" s="2" customFormat="1" ht="30" x14ac:dyDescent="0.25">
      <c r="A2288" s="13">
        <f t="shared" si="35"/>
        <v>2130</v>
      </c>
      <c r="B2288" s="10">
        <v>1930546</v>
      </c>
      <c r="C2288" s="10" t="s">
        <v>304</v>
      </c>
      <c r="D2288" s="2" t="s">
        <v>1994</v>
      </c>
      <c r="E2288" s="10">
        <v>5</v>
      </c>
      <c r="F2288" s="11">
        <v>338.56</v>
      </c>
      <c r="G2288" s="12">
        <v>0.2</v>
      </c>
    </row>
    <row r="2289" spans="1:7" s="2" customFormat="1" ht="30" x14ac:dyDescent="0.25">
      <c r="A2289" s="13">
        <f t="shared" si="35"/>
        <v>2131</v>
      </c>
      <c r="B2289" s="10">
        <v>1930496</v>
      </c>
      <c r="C2289" s="10" t="s">
        <v>304</v>
      </c>
      <c r="D2289" s="2" t="s">
        <v>194</v>
      </c>
      <c r="E2289" s="10">
        <v>5</v>
      </c>
      <c r="F2289" s="11">
        <v>338.56</v>
      </c>
      <c r="G2289" s="12">
        <v>0.2</v>
      </c>
    </row>
    <row r="2290" spans="1:7" s="2" customFormat="1" ht="30" x14ac:dyDescent="0.25">
      <c r="A2290" s="13">
        <f t="shared" si="35"/>
        <v>2132</v>
      </c>
      <c r="B2290" s="10">
        <v>1930520</v>
      </c>
      <c r="C2290" s="10" t="s">
        <v>304</v>
      </c>
      <c r="D2290" s="2" t="s">
        <v>1995</v>
      </c>
      <c r="E2290" s="10">
        <v>5</v>
      </c>
      <c r="F2290" s="11">
        <v>338.56</v>
      </c>
      <c r="G2290" s="12">
        <v>0.2</v>
      </c>
    </row>
    <row r="2291" spans="1:7" s="2" customFormat="1" ht="30" x14ac:dyDescent="0.25">
      <c r="A2291" s="13">
        <f t="shared" si="35"/>
        <v>2133</v>
      </c>
      <c r="B2291" s="10">
        <v>1930683</v>
      </c>
      <c r="C2291" s="10" t="s">
        <v>304</v>
      </c>
      <c r="D2291" s="2" t="s">
        <v>1996</v>
      </c>
      <c r="E2291" s="10">
        <v>5</v>
      </c>
      <c r="F2291" s="11">
        <v>297.94</v>
      </c>
      <c r="G2291" s="12">
        <v>0.2</v>
      </c>
    </row>
    <row r="2292" spans="1:7" s="2" customFormat="1" ht="30" x14ac:dyDescent="0.25">
      <c r="A2292" s="13">
        <f t="shared" si="35"/>
        <v>2134</v>
      </c>
      <c r="B2292" s="10">
        <v>1930547</v>
      </c>
      <c r="C2292" s="10" t="s">
        <v>304</v>
      </c>
      <c r="D2292" s="2" t="s">
        <v>1997</v>
      </c>
      <c r="E2292" s="10">
        <v>5</v>
      </c>
      <c r="F2292" s="11">
        <v>338.56</v>
      </c>
      <c r="G2292" s="12">
        <v>0.2</v>
      </c>
    </row>
    <row r="2293" spans="1:7" s="2" customFormat="1" ht="30" x14ac:dyDescent="0.25">
      <c r="A2293" s="13">
        <f t="shared" si="35"/>
        <v>2135</v>
      </c>
      <c r="B2293" s="10">
        <v>1930294</v>
      </c>
      <c r="C2293" s="10">
        <v>435600</v>
      </c>
      <c r="D2293" s="2" t="s">
        <v>195</v>
      </c>
      <c r="E2293" s="10">
        <v>5</v>
      </c>
      <c r="F2293" s="11">
        <v>432.33</v>
      </c>
      <c r="G2293" s="12">
        <v>0.2</v>
      </c>
    </row>
    <row r="2294" spans="1:7" s="2" customFormat="1" ht="30" x14ac:dyDescent="0.25">
      <c r="A2294" s="13">
        <f t="shared" si="35"/>
        <v>2136</v>
      </c>
      <c r="B2294" s="10">
        <v>1930324</v>
      </c>
      <c r="C2294" s="10" t="s">
        <v>304</v>
      </c>
      <c r="D2294" s="2" t="s">
        <v>1998</v>
      </c>
      <c r="E2294" s="10">
        <v>5</v>
      </c>
      <c r="F2294" s="11">
        <v>396.14</v>
      </c>
      <c r="G2294" s="12">
        <v>0.2</v>
      </c>
    </row>
    <row r="2295" spans="1:7" s="2" customFormat="1" x14ac:dyDescent="0.25">
      <c r="A2295" s="13">
        <f t="shared" si="35"/>
        <v>2137</v>
      </c>
      <c r="B2295" s="10">
        <v>1930634</v>
      </c>
      <c r="C2295" s="10" t="s">
        <v>304</v>
      </c>
      <c r="D2295" s="2" t="s">
        <v>1999</v>
      </c>
      <c r="E2295" s="10">
        <v>2</v>
      </c>
      <c r="F2295" s="11">
        <v>681.27</v>
      </c>
      <c r="G2295" s="12">
        <v>0.2</v>
      </c>
    </row>
    <row r="2296" spans="1:7" s="2" customFormat="1" x14ac:dyDescent="0.25">
      <c r="A2296" s="13">
        <f t="shared" si="35"/>
        <v>2138</v>
      </c>
      <c r="B2296" s="10">
        <v>1930637</v>
      </c>
      <c r="C2296" s="10" t="s">
        <v>304</v>
      </c>
      <c r="D2296" s="2" t="s">
        <v>2000</v>
      </c>
      <c r="E2296" s="10">
        <v>2</v>
      </c>
      <c r="F2296" s="11">
        <v>681.27</v>
      </c>
      <c r="G2296" s="12">
        <v>0.2</v>
      </c>
    </row>
    <row r="2297" spans="1:7" s="2" customFormat="1" x14ac:dyDescent="0.25">
      <c r="A2297" s="13">
        <f t="shared" si="35"/>
        <v>2139</v>
      </c>
      <c r="B2297" s="10">
        <v>1930612</v>
      </c>
      <c r="C2297" s="10" t="s">
        <v>304</v>
      </c>
      <c r="D2297" s="2" t="s">
        <v>2001</v>
      </c>
      <c r="E2297" s="10">
        <v>2</v>
      </c>
      <c r="F2297" s="11">
        <v>681.27</v>
      </c>
      <c r="G2297" s="12">
        <v>0.2</v>
      </c>
    </row>
    <row r="2298" spans="1:7" s="2" customFormat="1" x14ac:dyDescent="0.25">
      <c r="A2298" s="13">
        <f t="shared" si="35"/>
        <v>2140</v>
      </c>
      <c r="B2298" s="10">
        <v>1930604</v>
      </c>
      <c r="C2298" s="10" t="s">
        <v>304</v>
      </c>
      <c r="D2298" s="2" t="s">
        <v>2002</v>
      </c>
      <c r="E2298" s="10">
        <v>2</v>
      </c>
      <c r="F2298" s="11">
        <v>681.27</v>
      </c>
      <c r="G2298" s="12">
        <v>0.2</v>
      </c>
    </row>
    <row r="2299" spans="1:7" s="2" customFormat="1" x14ac:dyDescent="0.25">
      <c r="A2299" s="13">
        <f t="shared" si="35"/>
        <v>2141</v>
      </c>
      <c r="B2299" s="10">
        <v>1930494</v>
      </c>
      <c r="C2299" s="10" t="s">
        <v>304</v>
      </c>
      <c r="D2299" s="2" t="s">
        <v>2003</v>
      </c>
      <c r="E2299" s="10">
        <v>2</v>
      </c>
      <c r="F2299" s="11">
        <v>851.59</v>
      </c>
      <c r="G2299" s="12">
        <v>0.2</v>
      </c>
    </row>
    <row r="2300" spans="1:7" s="2" customFormat="1" x14ac:dyDescent="0.25">
      <c r="A2300" s="13">
        <f t="shared" si="35"/>
        <v>2142</v>
      </c>
      <c r="B2300" s="10">
        <v>1930636</v>
      </c>
      <c r="C2300" s="10" t="s">
        <v>304</v>
      </c>
      <c r="D2300" s="2" t="s">
        <v>2004</v>
      </c>
      <c r="E2300" s="10">
        <v>2</v>
      </c>
      <c r="F2300" s="11">
        <v>851.59</v>
      </c>
      <c r="G2300" s="12">
        <v>0.2</v>
      </c>
    </row>
    <row r="2301" spans="1:7" s="2" customFormat="1" x14ac:dyDescent="0.25">
      <c r="A2301" s="13">
        <f t="shared" si="35"/>
        <v>2143</v>
      </c>
      <c r="B2301" s="10">
        <v>1930585</v>
      </c>
      <c r="C2301" s="10" t="s">
        <v>304</v>
      </c>
      <c r="D2301" s="2" t="s">
        <v>2005</v>
      </c>
      <c r="E2301" s="10">
        <v>2</v>
      </c>
      <c r="F2301" s="11">
        <v>851.59</v>
      </c>
      <c r="G2301" s="12">
        <v>0.2</v>
      </c>
    </row>
    <row r="2302" spans="1:7" s="2" customFormat="1" x14ac:dyDescent="0.25">
      <c r="A2302" s="13">
        <f t="shared" si="35"/>
        <v>2144</v>
      </c>
      <c r="B2302" s="10">
        <v>1930586</v>
      </c>
      <c r="C2302" s="10" t="s">
        <v>304</v>
      </c>
      <c r="D2302" s="2" t="s">
        <v>2006</v>
      </c>
      <c r="E2302" s="10">
        <v>2</v>
      </c>
      <c r="F2302" s="11">
        <v>851.59</v>
      </c>
      <c r="G2302" s="12">
        <v>0.2</v>
      </c>
    </row>
    <row r="2303" spans="1:7" s="2" customFormat="1" x14ac:dyDescent="0.25">
      <c r="A2303" s="13">
        <f t="shared" si="35"/>
        <v>2145</v>
      </c>
      <c r="B2303" s="10">
        <v>1930608</v>
      </c>
      <c r="C2303" s="10" t="s">
        <v>304</v>
      </c>
      <c r="D2303" s="2" t="s">
        <v>2007</v>
      </c>
      <c r="E2303" s="10">
        <v>2</v>
      </c>
      <c r="F2303" s="11">
        <v>851.59</v>
      </c>
      <c r="G2303" s="12">
        <v>0.2</v>
      </c>
    </row>
    <row r="2304" spans="1:7" s="2" customFormat="1" x14ac:dyDescent="0.25">
      <c r="A2304" s="13">
        <f t="shared" si="35"/>
        <v>2146</v>
      </c>
      <c r="B2304" s="10">
        <v>1930205</v>
      </c>
      <c r="C2304" s="10">
        <v>435610</v>
      </c>
      <c r="D2304" s="2" t="s">
        <v>2008</v>
      </c>
      <c r="E2304" s="10">
        <v>2</v>
      </c>
      <c r="F2304" s="11">
        <v>1006.84</v>
      </c>
      <c r="G2304" s="12">
        <v>0.2</v>
      </c>
    </row>
    <row r="2305" spans="1:7" s="2" customFormat="1" x14ac:dyDescent="0.25">
      <c r="A2305" s="13">
        <f t="shared" si="35"/>
        <v>2147</v>
      </c>
      <c r="B2305" s="10">
        <v>1930569</v>
      </c>
      <c r="C2305" s="10" t="s">
        <v>304</v>
      </c>
      <c r="D2305" s="2" t="s">
        <v>2009</v>
      </c>
      <c r="E2305" s="10">
        <v>2</v>
      </c>
      <c r="F2305" s="11">
        <v>731.69</v>
      </c>
      <c r="G2305" s="12">
        <v>0.2</v>
      </c>
    </row>
    <row r="2306" spans="1:7" s="2" customFormat="1" x14ac:dyDescent="0.25">
      <c r="A2306" s="13">
        <f t="shared" si="35"/>
        <v>2148</v>
      </c>
      <c r="B2306" s="10">
        <v>1930430</v>
      </c>
      <c r="C2306" s="10">
        <v>435611</v>
      </c>
      <c r="D2306" s="2" t="s">
        <v>196</v>
      </c>
      <c r="E2306" s="10">
        <v>2</v>
      </c>
      <c r="F2306" s="11">
        <v>831.46</v>
      </c>
      <c r="G2306" s="12">
        <v>0.2</v>
      </c>
    </row>
    <row r="2307" spans="1:7" s="2" customFormat="1" x14ac:dyDescent="0.25">
      <c r="A2307" s="13">
        <f t="shared" si="35"/>
        <v>2149</v>
      </c>
      <c r="B2307" s="10">
        <v>1930157</v>
      </c>
      <c r="C2307" s="10">
        <v>435612</v>
      </c>
      <c r="D2307" s="2" t="s">
        <v>197</v>
      </c>
      <c r="E2307" s="10">
        <v>2</v>
      </c>
      <c r="F2307" s="11">
        <v>975.63</v>
      </c>
      <c r="G2307" s="12">
        <v>0.2</v>
      </c>
    </row>
    <row r="2308" spans="1:7" s="2" customFormat="1" ht="30" x14ac:dyDescent="0.25">
      <c r="A2308" s="13">
        <f t="shared" si="35"/>
        <v>2150</v>
      </c>
      <c r="B2308" s="10">
        <v>1930633</v>
      </c>
      <c r="C2308" s="10" t="s">
        <v>304</v>
      </c>
      <c r="D2308" s="2" t="s">
        <v>2010</v>
      </c>
      <c r="E2308" s="10">
        <v>2</v>
      </c>
      <c r="F2308" s="11">
        <v>731.69</v>
      </c>
      <c r="G2308" s="12">
        <v>0.2</v>
      </c>
    </row>
    <row r="2309" spans="1:7" s="2" customFormat="1" ht="30" x14ac:dyDescent="0.25">
      <c r="A2309" s="13">
        <f t="shared" si="35"/>
        <v>2151</v>
      </c>
      <c r="B2309" s="10">
        <v>1930442</v>
      </c>
      <c r="C2309" s="10">
        <v>435613</v>
      </c>
      <c r="D2309" s="2" t="s">
        <v>198</v>
      </c>
      <c r="E2309" s="10">
        <v>2</v>
      </c>
      <c r="F2309" s="11">
        <v>831.46</v>
      </c>
      <c r="G2309" s="12">
        <v>0.2</v>
      </c>
    </row>
    <row r="2310" spans="1:7" s="2" customFormat="1" ht="30" x14ac:dyDescent="0.25">
      <c r="A2310" s="13">
        <f t="shared" si="35"/>
        <v>2152</v>
      </c>
      <c r="B2310" s="10">
        <v>1930597</v>
      </c>
      <c r="C2310" s="10" t="s">
        <v>304</v>
      </c>
      <c r="D2310" s="2" t="s">
        <v>2011</v>
      </c>
      <c r="E2310" s="10">
        <v>2</v>
      </c>
      <c r="F2310" s="11">
        <v>731.69</v>
      </c>
      <c r="G2310" s="12">
        <v>0.2</v>
      </c>
    </row>
    <row r="2311" spans="1:7" s="2" customFormat="1" ht="30" x14ac:dyDescent="0.25">
      <c r="A2311" s="13">
        <f t="shared" si="35"/>
        <v>2153</v>
      </c>
      <c r="B2311" s="10">
        <v>1930452</v>
      </c>
      <c r="C2311" s="10">
        <v>435614</v>
      </c>
      <c r="D2311" s="2" t="s">
        <v>199</v>
      </c>
      <c r="E2311" s="10">
        <v>2</v>
      </c>
      <c r="F2311" s="11">
        <v>831.46</v>
      </c>
      <c r="G2311" s="12">
        <v>0.2</v>
      </c>
    </row>
    <row r="2312" spans="1:7" s="2" customFormat="1" ht="30" x14ac:dyDescent="0.25">
      <c r="A2312" s="13">
        <f t="shared" si="35"/>
        <v>2154</v>
      </c>
      <c r="B2312" s="10">
        <v>1930460</v>
      </c>
      <c r="C2312" s="10" t="s">
        <v>304</v>
      </c>
      <c r="D2312" s="2" t="s">
        <v>200</v>
      </c>
      <c r="E2312" s="10">
        <v>2</v>
      </c>
      <c r="F2312" s="11">
        <v>831.46</v>
      </c>
      <c r="G2312" s="12">
        <v>0.2</v>
      </c>
    </row>
    <row r="2313" spans="1:7" s="2" customFormat="1" ht="30" x14ac:dyDescent="0.25">
      <c r="A2313" s="13">
        <f t="shared" si="35"/>
        <v>2155</v>
      </c>
      <c r="B2313" s="10">
        <v>1930296</v>
      </c>
      <c r="C2313" s="10">
        <v>435615</v>
      </c>
      <c r="D2313" s="2" t="s">
        <v>201</v>
      </c>
      <c r="E2313" s="10">
        <v>2</v>
      </c>
      <c r="F2313" s="11">
        <v>1054.78</v>
      </c>
      <c r="G2313" s="12">
        <v>0.2</v>
      </c>
    </row>
    <row r="2314" spans="1:7" s="2" customFormat="1" ht="30" x14ac:dyDescent="0.25">
      <c r="A2314" s="13">
        <f t="shared" si="35"/>
        <v>2156</v>
      </c>
      <c r="B2314" s="10">
        <v>1930319</v>
      </c>
      <c r="C2314" s="10">
        <v>435616</v>
      </c>
      <c r="D2314" s="2" t="s">
        <v>202</v>
      </c>
      <c r="E2314" s="10">
        <v>2</v>
      </c>
      <c r="F2314" s="11">
        <v>975.63</v>
      </c>
      <c r="G2314" s="12">
        <v>0.2</v>
      </c>
    </row>
    <row r="2315" spans="1:7" s="2" customFormat="1" ht="30" x14ac:dyDescent="0.25">
      <c r="A2315" s="13">
        <f t="shared" si="35"/>
        <v>2157</v>
      </c>
      <c r="B2315" s="10">
        <v>1930361</v>
      </c>
      <c r="C2315" s="10" t="s">
        <v>304</v>
      </c>
      <c r="D2315" s="2" t="s">
        <v>2012</v>
      </c>
      <c r="E2315" s="10">
        <v>2</v>
      </c>
      <c r="F2315" s="11">
        <v>1346.72</v>
      </c>
      <c r="G2315" s="12">
        <v>0.2</v>
      </c>
    </row>
    <row r="2316" spans="1:7" s="2" customFormat="1" ht="30" x14ac:dyDescent="0.25">
      <c r="A2316" s="13">
        <f t="shared" si="35"/>
        <v>2158</v>
      </c>
      <c r="B2316" s="10">
        <v>1930536</v>
      </c>
      <c r="C2316" s="10" t="s">
        <v>304</v>
      </c>
      <c r="D2316" s="2" t="s">
        <v>2013</v>
      </c>
      <c r="E2316" s="10">
        <v>2</v>
      </c>
      <c r="F2316" s="11">
        <v>975.63</v>
      </c>
      <c r="G2316" s="12">
        <v>0.2</v>
      </c>
    </row>
    <row r="2317" spans="1:7" s="2" customFormat="1" x14ac:dyDescent="0.25">
      <c r="A2317" s="13">
        <f t="shared" ref="A2317:A2380" si="36">IF(B2317&gt;1,IF(B2316&gt;1,A2316+1,IF(B2315&gt;1,A2315+1,IF(B2314&gt;1,A2314+1,A2313+1))),"")</f>
        <v>2159</v>
      </c>
      <c r="B2317" s="10">
        <v>1930627</v>
      </c>
      <c r="C2317" s="10" t="s">
        <v>304</v>
      </c>
      <c r="D2317" s="2" t="s">
        <v>2014</v>
      </c>
      <c r="E2317" s="10">
        <v>5</v>
      </c>
      <c r="F2317" s="11">
        <v>185.54</v>
      </c>
      <c r="G2317" s="12">
        <v>0.2</v>
      </c>
    </row>
    <row r="2318" spans="1:7" s="2" customFormat="1" x14ac:dyDescent="0.25">
      <c r="A2318" s="13">
        <f t="shared" si="36"/>
        <v>2160</v>
      </c>
      <c r="B2318" s="10">
        <v>1930628</v>
      </c>
      <c r="C2318" s="10" t="s">
        <v>304</v>
      </c>
      <c r="D2318" s="2" t="s">
        <v>2015</v>
      </c>
      <c r="E2318" s="10">
        <v>5</v>
      </c>
      <c r="F2318" s="11">
        <v>185.54</v>
      </c>
      <c r="G2318" s="12">
        <v>0.2</v>
      </c>
    </row>
    <row r="2319" spans="1:7" s="2" customFormat="1" x14ac:dyDescent="0.25">
      <c r="A2319" s="13">
        <f t="shared" si="36"/>
        <v>2161</v>
      </c>
      <c r="B2319" s="10">
        <v>1930613</v>
      </c>
      <c r="C2319" s="10" t="s">
        <v>304</v>
      </c>
      <c r="D2319" s="2" t="s">
        <v>2016</v>
      </c>
      <c r="E2319" s="10">
        <v>5</v>
      </c>
      <c r="F2319" s="11">
        <v>185.54</v>
      </c>
      <c r="G2319" s="12">
        <v>0.2</v>
      </c>
    </row>
    <row r="2320" spans="1:7" s="2" customFormat="1" x14ac:dyDescent="0.25">
      <c r="A2320" s="13">
        <f t="shared" si="36"/>
        <v>2162</v>
      </c>
      <c r="B2320" s="10">
        <v>1930606</v>
      </c>
      <c r="C2320" s="10" t="s">
        <v>304</v>
      </c>
      <c r="D2320" s="2" t="s">
        <v>2017</v>
      </c>
      <c r="E2320" s="10">
        <v>5</v>
      </c>
      <c r="F2320" s="11">
        <v>185.54</v>
      </c>
      <c r="G2320" s="12">
        <v>0.2</v>
      </c>
    </row>
    <row r="2321" spans="1:7" s="2" customFormat="1" x14ac:dyDescent="0.25">
      <c r="A2321" s="13">
        <f t="shared" si="36"/>
        <v>2163</v>
      </c>
      <c r="B2321" s="10">
        <v>1930511</v>
      </c>
      <c r="C2321" s="10" t="s">
        <v>304</v>
      </c>
      <c r="D2321" s="2" t="s">
        <v>2018</v>
      </c>
      <c r="E2321" s="10">
        <v>5</v>
      </c>
      <c r="F2321" s="11">
        <v>231.92</v>
      </c>
      <c r="G2321" s="12">
        <v>0.2</v>
      </c>
    </row>
    <row r="2322" spans="1:7" s="2" customFormat="1" x14ac:dyDescent="0.25">
      <c r="A2322" s="13">
        <f t="shared" si="36"/>
        <v>2164</v>
      </c>
      <c r="B2322" s="10">
        <v>1930640</v>
      </c>
      <c r="C2322" s="10" t="s">
        <v>304</v>
      </c>
      <c r="D2322" s="2" t="s">
        <v>2019</v>
      </c>
      <c r="E2322" s="10">
        <v>5</v>
      </c>
      <c r="F2322" s="11">
        <v>231.92</v>
      </c>
      <c r="G2322" s="12">
        <v>0.2</v>
      </c>
    </row>
    <row r="2323" spans="1:7" s="2" customFormat="1" x14ac:dyDescent="0.25">
      <c r="A2323" s="13">
        <f t="shared" si="36"/>
        <v>2165</v>
      </c>
      <c r="B2323" s="10">
        <v>1930587</v>
      </c>
      <c r="C2323" s="10" t="s">
        <v>304</v>
      </c>
      <c r="D2323" s="2" t="s">
        <v>2020</v>
      </c>
      <c r="E2323" s="10">
        <v>5</v>
      </c>
      <c r="F2323" s="11">
        <v>231.92</v>
      </c>
      <c r="G2323" s="12">
        <v>0.2</v>
      </c>
    </row>
    <row r="2324" spans="1:7" s="2" customFormat="1" x14ac:dyDescent="0.25">
      <c r="A2324" s="13">
        <f t="shared" si="36"/>
        <v>2166</v>
      </c>
      <c r="B2324" s="10">
        <v>1930601</v>
      </c>
      <c r="C2324" s="10" t="s">
        <v>304</v>
      </c>
      <c r="D2324" s="2" t="s">
        <v>2021</v>
      </c>
      <c r="E2324" s="10">
        <v>5</v>
      </c>
      <c r="F2324" s="11">
        <v>231.92</v>
      </c>
      <c r="G2324" s="12">
        <v>0.2</v>
      </c>
    </row>
    <row r="2325" spans="1:7" s="2" customFormat="1" x14ac:dyDescent="0.25">
      <c r="A2325" s="13">
        <f t="shared" si="36"/>
        <v>2167</v>
      </c>
      <c r="B2325" s="10">
        <v>1930588</v>
      </c>
      <c r="C2325" s="10" t="s">
        <v>304</v>
      </c>
      <c r="D2325" s="2" t="s">
        <v>2022</v>
      </c>
      <c r="E2325" s="10">
        <v>5</v>
      </c>
      <c r="F2325" s="11">
        <v>231.92</v>
      </c>
      <c r="G2325" s="12">
        <v>0.2</v>
      </c>
    </row>
    <row r="2326" spans="1:7" s="2" customFormat="1" x14ac:dyDescent="0.25">
      <c r="A2326" s="13">
        <f t="shared" si="36"/>
        <v>2168</v>
      </c>
      <c r="B2326" s="10">
        <v>1930528</v>
      </c>
      <c r="C2326" s="10" t="s">
        <v>304</v>
      </c>
      <c r="D2326" s="2" t="s">
        <v>2023</v>
      </c>
      <c r="E2326" s="10">
        <v>5</v>
      </c>
      <c r="F2326" s="11">
        <v>231.92</v>
      </c>
      <c r="G2326" s="12">
        <v>0.2</v>
      </c>
    </row>
    <row r="2327" spans="1:7" s="2" customFormat="1" x14ac:dyDescent="0.25">
      <c r="A2327" s="13">
        <f t="shared" si="36"/>
        <v>2169</v>
      </c>
      <c r="B2327" s="10">
        <v>1930209</v>
      </c>
      <c r="C2327" s="10">
        <v>435661</v>
      </c>
      <c r="D2327" s="2" t="s">
        <v>203</v>
      </c>
      <c r="E2327" s="10">
        <v>5</v>
      </c>
      <c r="F2327" s="11">
        <v>307.98</v>
      </c>
      <c r="G2327" s="12">
        <v>0.2</v>
      </c>
    </row>
    <row r="2328" spans="1:7" s="2" customFormat="1" x14ac:dyDescent="0.25">
      <c r="A2328" s="13">
        <f t="shared" si="36"/>
        <v>2170</v>
      </c>
      <c r="B2328" s="10">
        <v>1930570</v>
      </c>
      <c r="C2328" s="10" t="s">
        <v>304</v>
      </c>
      <c r="D2328" s="2" t="s">
        <v>2024</v>
      </c>
      <c r="E2328" s="10">
        <v>5</v>
      </c>
      <c r="F2328" s="11">
        <v>203.81</v>
      </c>
      <c r="G2328" s="12">
        <v>0.2</v>
      </c>
    </row>
    <row r="2329" spans="1:7" s="2" customFormat="1" x14ac:dyDescent="0.25">
      <c r="A2329" s="13">
        <f t="shared" si="36"/>
        <v>2171</v>
      </c>
      <c r="B2329" s="10">
        <v>1930427</v>
      </c>
      <c r="C2329" s="10">
        <v>435662</v>
      </c>
      <c r="D2329" s="2" t="s">
        <v>204</v>
      </c>
      <c r="E2329" s="10">
        <v>5</v>
      </c>
      <c r="F2329" s="11">
        <v>231.59</v>
      </c>
      <c r="G2329" s="12">
        <v>0.2</v>
      </c>
    </row>
    <row r="2330" spans="1:7" s="2" customFormat="1" x14ac:dyDescent="0.25">
      <c r="A2330" s="13">
        <f t="shared" si="36"/>
        <v>2172</v>
      </c>
      <c r="B2330" s="10">
        <v>1930161</v>
      </c>
      <c r="C2330" s="10">
        <v>435663</v>
      </c>
      <c r="D2330" s="2" t="s">
        <v>205</v>
      </c>
      <c r="E2330" s="10">
        <v>5</v>
      </c>
      <c r="F2330" s="11">
        <v>267.39</v>
      </c>
      <c r="G2330" s="12">
        <v>0.2</v>
      </c>
    </row>
    <row r="2331" spans="1:7" s="2" customFormat="1" ht="30" x14ac:dyDescent="0.25">
      <c r="A2331" s="13">
        <f t="shared" si="36"/>
        <v>2173</v>
      </c>
      <c r="B2331" s="10">
        <v>1930668</v>
      </c>
      <c r="C2331" s="10" t="s">
        <v>304</v>
      </c>
      <c r="D2331" s="2" t="s">
        <v>2025</v>
      </c>
      <c r="E2331" s="10">
        <v>5</v>
      </c>
      <c r="F2331" s="11">
        <v>203.81</v>
      </c>
      <c r="G2331" s="12">
        <v>0.2</v>
      </c>
    </row>
    <row r="2332" spans="1:7" s="2" customFormat="1" ht="30" x14ac:dyDescent="0.25">
      <c r="A2332" s="13">
        <f t="shared" si="36"/>
        <v>2174</v>
      </c>
      <c r="B2332" s="10">
        <v>1930464</v>
      </c>
      <c r="C2332" s="10" t="s">
        <v>304</v>
      </c>
      <c r="D2332" s="2" t="s">
        <v>206</v>
      </c>
      <c r="E2332" s="10">
        <v>5</v>
      </c>
      <c r="F2332" s="11">
        <v>231.59</v>
      </c>
      <c r="G2332" s="12">
        <v>0.2</v>
      </c>
    </row>
    <row r="2333" spans="1:7" s="2" customFormat="1" ht="30" x14ac:dyDescent="0.25">
      <c r="A2333" s="13">
        <f t="shared" si="36"/>
        <v>2175</v>
      </c>
      <c r="B2333" s="10">
        <v>1930594</v>
      </c>
      <c r="C2333" s="10" t="s">
        <v>304</v>
      </c>
      <c r="D2333" s="2" t="s">
        <v>2026</v>
      </c>
      <c r="E2333" s="10">
        <v>5</v>
      </c>
      <c r="F2333" s="11">
        <v>231.59</v>
      </c>
      <c r="G2333" s="12">
        <v>0.2</v>
      </c>
    </row>
    <row r="2334" spans="1:7" s="2" customFormat="1" ht="30" x14ac:dyDescent="0.25">
      <c r="A2334" s="13">
        <f t="shared" si="36"/>
        <v>2176</v>
      </c>
      <c r="B2334" s="10">
        <v>1930559</v>
      </c>
      <c r="C2334" s="10" t="s">
        <v>304</v>
      </c>
      <c r="D2334" s="2" t="s">
        <v>2027</v>
      </c>
      <c r="E2334" s="10">
        <v>5</v>
      </c>
      <c r="F2334" s="11">
        <v>203.81</v>
      </c>
      <c r="G2334" s="12">
        <v>0.2</v>
      </c>
    </row>
    <row r="2335" spans="1:7" s="2" customFormat="1" ht="30" x14ac:dyDescent="0.25">
      <c r="A2335" s="13">
        <f t="shared" si="36"/>
        <v>2177</v>
      </c>
      <c r="B2335" s="10">
        <v>1930433</v>
      </c>
      <c r="C2335" s="10">
        <v>435664</v>
      </c>
      <c r="D2335" s="2" t="s">
        <v>207</v>
      </c>
      <c r="E2335" s="10">
        <v>5</v>
      </c>
      <c r="F2335" s="11">
        <v>231.59</v>
      </c>
      <c r="G2335" s="12">
        <v>0.2</v>
      </c>
    </row>
    <row r="2336" spans="1:7" s="2" customFormat="1" ht="30" x14ac:dyDescent="0.25">
      <c r="A2336" s="13">
        <f t="shared" si="36"/>
        <v>2178</v>
      </c>
      <c r="B2336" s="10">
        <v>1930558</v>
      </c>
      <c r="C2336" s="10" t="s">
        <v>304</v>
      </c>
      <c r="D2336" s="2" t="s">
        <v>2028</v>
      </c>
      <c r="E2336" s="10">
        <v>5</v>
      </c>
      <c r="F2336" s="11">
        <v>203.81</v>
      </c>
      <c r="G2336" s="12">
        <v>0.2</v>
      </c>
    </row>
    <row r="2337" spans="1:7" s="2" customFormat="1" ht="30" x14ac:dyDescent="0.25">
      <c r="A2337" s="13">
        <f t="shared" si="36"/>
        <v>2179</v>
      </c>
      <c r="B2337" s="10">
        <v>1930445</v>
      </c>
      <c r="C2337" s="10">
        <v>435665</v>
      </c>
      <c r="D2337" s="2" t="s">
        <v>208</v>
      </c>
      <c r="E2337" s="10">
        <v>5</v>
      </c>
      <c r="F2337" s="11">
        <v>231.59</v>
      </c>
      <c r="G2337" s="12">
        <v>0.2</v>
      </c>
    </row>
    <row r="2338" spans="1:7" s="2" customFormat="1" ht="30" x14ac:dyDescent="0.25">
      <c r="A2338" s="13">
        <f t="shared" si="36"/>
        <v>2180</v>
      </c>
      <c r="B2338" s="10">
        <v>1930539</v>
      </c>
      <c r="C2338" s="10" t="s">
        <v>304</v>
      </c>
      <c r="D2338" s="2" t="s">
        <v>2029</v>
      </c>
      <c r="E2338" s="10">
        <v>5</v>
      </c>
      <c r="F2338" s="11">
        <v>267.39</v>
      </c>
      <c r="G2338" s="12">
        <v>0.2</v>
      </c>
    </row>
    <row r="2339" spans="1:7" s="2" customFormat="1" ht="30" x14ac:dyDescent="0.25">
      <c r="A2339" s="13">
        <f t="shared" si="36"/>
        <v>2181</v>
      </c>
      <c r="B2339" s="10">
        <v>1930299</v>
      </c>
      <c r="C2339" s="10">
        <v>435666</v>
      </c>
      <c r="D2339" s="2" t="s">
        <v>209</v>
      </c>
      <c r="E2339" s="10">
        <v>5</v>
      </c>
      <c r="F2339" s="11">
        <v>307.98</v>
      </c>
      <c r="G2339" s="12">
        <v>0.2</v>
      </c>
    </row>
    <row r="2340" spans="1:7" s="2" customFormat="1" ht="30" x14ac:dyDescent="0.25">
      <c r="A2340" s="13">
        <f t="shared" si="36"/>
        <v>2182</v>
      </c>
      <c r="B2340" s="10">
        <v>1930630</v>
      </c>
      <c r="C2340" s="10" t="s">
        <v>304</v>
      </c>
      <c r="D2340" s="2" t="s">
        <v>2030</v>
      </c>
      <c r="E2340" s="10">
        <v>5</v>
      </c>
      <c r="F2340" s="11">
        <v>203.81</v>
      </c>
      <c r="G2340" s="12">
        <v>0.2</v>
      </c>
    </row>
    <row r="2341" spans="1:7" s="2" customFormat="1" ht="30" x14ac:dyDescent="0.25">
      <c r="A2341" s="13">
        <f t="shared" si="36"/>
        <v>2183</v>
      </c>
      <c r="B2341" s="10">
        <v>1930440</v>
      </c>
      <c r="C2341" s="10">
        <v>435721</v>
      </c>
      <c r="D2341" s="2" t="s">
        <v>210</v>
      </c>
      <c r="E2341" s="10">
        <v>5</v>
      </c>
      <c r="F2341" s="11">
        <v>231.59</v>
      </c>
      <c r="G2341" s="12">
        <v>0.2</v>
      </c>
    </row>
    <row r="2342" spans="1:7" s="2" customFormat="1" ht="30" x14ac:dyDescent="0.25">
      <c r="A2342" s="13">
        <f t="shared" si="36"/>
        <v>2184</v>
      </c>
      <c r="B2342" s="10">
        <v>1930315</v>
      </c>
      <c r="C2342" s="10">
        <v>435720</v>
      </c>
      <c r="D2342" s="2" t="s">
        <v>211</v>
      </c>
      <c r="E2342" s="10">
        <v>5</v>
      </c>
      <c r="F2342" s="11">
        <v>267.39</v>
      </c>
      <c r="G2342" s="12">
        <v>0.2</v>
      </c>
    </row>
    <row r="2343" spans="1:7" s="2" customFormat="1" ht="30" x14ac:dyDescent="0.25">
      <c r="A2343" s="13">
        <f t="shared" si="36"/>
        <v>2185</v>
      </c>
      <c r="B2343" s="10">
        <v>1930541</v>
      </c>
      <c r="C2343" s="10" t="s">
        <v>304</v>
      </c>
      <c r="D2343" s="2" t="s">
        <v>2031</v>
      </c>
      <c r="E2343" s="10">
        <v>5</v>
      </c>
      <c r="F2343" s="11">
        <v>267.39</v>
      </c>
      <c r="G2343" s="12">
        <v>0.2</v>
      </c>
    </row>
    <row r="2344" spans="1:7" s="2" customFormat="1" ht="30" x14ac:dyDescent="0.25">
      <c r="A2344" s="13">
        <f t="shared" si="36"/>
        <v>2186</v>
      </c>
      <c r="B2344" s="10">
        <v>1930650</v>
      </c>
      <c r="C2344" s="10" t="s">
        <v>304</v>
      </c>
      <c r="D2344" s="2" t="s">
        <v>2032</v>
      </c>
      <c r="E2344" s="10">
        <v>5</v>
      </c>
      <c r="F2344" s="11">
        <v>203.81</v>
      </c>
      <c r="G2344" s="12">
        <v>0.2</v>
      </c>
    </row>
    <row r="2345" spans="1:7" s="2" customFormat="1" ht="30" x14ac:dyDescent="0.25">
      <c r="A2345" s="13">
        <f t="shared" si="36"/>
        <v>2187</v>
      </c>
      <c r="B2345" s="10">
        <v>1930386</v>
      </c>
      <c r="C2345" s="10" t="s">
        <v>304</v>
      </c>
      <c r="D2345" s="2" t="s">
        <v>2033</v>
      </c>
      <c r="E2345" s="10">
        <v>20</v>
      </c>
      <c r="F2345" s="11">
        <v>60.36</v>
      </c>
      <c r="G2345" s="12">
        <v>0.2</v>
      </c>
    </row>
    <row r="2346" spans="1:7" s="2" customFormat="1" ht="30" x14ac:dyDescent="0.25">
      <c r="A2346" s="13">
        <f t="shared" si="36"/>
        <v>2188</v>
      </c>
      <c r="B2346" s="10">
        <v>1930423</v>
      </c>
      <c r="C2346" s="10" t="s">
        <v>304</v>
      </c>
      <c r="D2346" s="2" t="s">
        <v>2034</v>
      </c>
      <c r="E2346" s="10">
        <v>25</v>
      </c>
      <c r="F2346" s="11">
        <v>72.42</v>
      </c>
      <c r="G2346" s="12">
        <v>0.2</v>
      </c>
    </row>
    <row r="2347" spans="1:7" s="2" customFormat="1" ht="30" x14ac:dyDescent="0.25">
      <c r="A2347" s="13">
        <f t="shared" si="36"/>
        <v>2189</v>
      </c>
      <c r="B2347" s="10">
        <v>1930402</v>
      </c>
      <c r="C2347" s="10" t="s">
        <v>304</v>
      </c>
      <c r="D2347" s="2" t="s">
        <v>2035</v>
      </c>
      <c r="E2347" s="10">
        <v>20</v>
      </c>
      <c r="F2347" s="11">
        <v>60.36</v>
      </c>
      <c r="G2347" s="12">
        <v>0.2</v>
      </c>
    </row>
    <row r="2348" spans="1:7" s="2" customFormat="1" x14ac:dyDescent="0.25">
      <c r="A2348" s="13">
        <f t="shared" si="36"/>
        <v>2190</v>
      </c>
      <c r="B2348" s="10">
        <v>1930614</v>
      </c>
      <c r="C2348" s="10" t="s">
        <v>304</v>
      </c>
      <c r="D2348" s="2" t="s">
        <v>2036</v>
      </c>
      <c r="E2348" s="10">
        <v>5</v>
      </c>
      <c r="F2348" s="11">
        <v>366.28</v>
      </c>
      <c r="G2348" s="12">
        <v>0.2</v>
      </c>
    </row>
    <row r="2349" spans="1:7" s="2" customFormat="1" x14ac:dyDescent="0.25">
      <c r="A2349" s="13">
        <f t="shared" si="36"/>
        <v>2191</v>
      </c>
      <c r="B2349" s="10">
        <v>1930605</v>
      </c>
      <c r="C2349" s="10" t="s">
        <v>304</v>
      </c>
      <c r="D2349" s="2" t="s">
        <v>2037</v>
      </c>
      <c r="E2349" s="10">
        <v>5</v>
      </c>
      <c r="F2349" s="11">
        <v>366.28</v>
      </c>
      <c r="G2349" s="12">
        <v>0.2</v>
      </c>
    </row>
    <row r="2350" spans="1:7" s="2" customFormat="1" x14ac:dyDescent="0.25">
      <c r="A2350" s="13">
        <f t="shared" si="36"/>
        <v>2192</v>
      </c>
      <c r="B2350" s="10">
        <v>1930512</v>
      </c>
      <c r="C2350" s="10" t="s">
        <v>304</v>
      </c>
      <c r="D2350" s="2" t="s">
        <v>2038</v>
      </c>
      <c r="E2350" s="10">
        <v>4</v>
      </c>
      <c r="F2350" s="11">
        <v>457.84</v>
      </c>
      <c r="G2350" s="12">
        <v>0.2</v>
      </c>
    </row>
    <row r="2351" spans="1:7" s="2" customFormat="1" x14ac:dyDescent="0.25">
      <c r="A2351" s="13">
        <f t="shared" si="36"/>
        <v>2193</v>
      </c>
      <c r="B2351" s="10">
        <v>1930578</v>
      </c>
      <c r="C2351" s="10" t="s">
        <v>304</v>
      </c>
      <c r="D2351" s="2" t="s">
        <v>2039</v>
      </c>
      <c r="E2351" s="10">
        <v>4</v>
      </c>
      <c r="F2351" s="11">
        <v>457.84</v>
      </c>
      <c r="G2351" s="12">
        <v>0.2</v>
      </c>
    </row>
    <row r="2352" spans="1:7" s="2" customFormat="1" x14ac:dyDescent="0.25">
      <c r="A2352" s="13">
        <f t="shared" si="36"/>
        <v>2194</v>
      </c>
      <c r="B2352" s="10">
        <v>1930589</v>
      </c>
      <c r="C2352" s="10" t="s">
        <v>304</v>
      </c>
      <c r="D2352" s="2" t="s">
        <v>2040</v>
      </c>
      <c r="E2352" s="10">
        <v>4</v>
      </c>
      <c r="F2352" s="11">
        <v>457.84</v>
      </c>
      <c r="G2352" s="12">
        <v>0.2</v>
      </c>
    </row>
    <row r="2353" spans="1:7" s="2" customFormat="1" x14ac:dyDescent="0.25">
      <c r="A2353" s="13">
        <f t="shared" si="36"/>
        <v>2195</v>
      </c>
      <c r="B2353" s="10">
        <v>1930651</v>
      </c>
      <c r="C2353" s="10" t="s">
        <v>304</v>
      </c>
      <c r="D2353" s="2" t="s">
        <v>2041</v>
      </c>
      <c r="E2353" s="10">
        <v>4</v>
      </c>
      <c r="F2353" s="11">
        <v>457.84</v>
      </c>
      <c r="G2353" s="12">
        <v>0.2</v>
      </c>
    </row>
    <row r="2354" spans="1:7" s="2" customFormat="1" x14ac:dyDescent="0.25">
      <c r="A2354" s="13">
        <f t="shared" si="36"/>
        <v>2196</v>
      </c>
      <c r="B2354" s="10">
        <v>1930551</v>
      </c>
      <c r="C2354" s="10" t="s">
        <v>304</v>
      </c>
      <c r="D2354" s="2" t="s">
        <v>2042</v>
      </c>
      <c r="E2354" s="10">
        <v>5</v>
      </c>
      <c r="F2354" s="11">
        <v>457.84</v>
      </c>
      <c r="G2354" s="12">
        <v>0.2</v>
      </c>
    </row>
    <row r="2355" spans="1:7" s="2" customFormat="1" x14ac:dyDescent="0.25">
      <c r="A2355" s="13">
        <f t="shared" si="36"/>
        <v>2197</v>
      </c>
      <c r="B2355" s="10">
        <v>1930213</v>
      </c>
      <c r="C2355" s="10">
        <v>435680</v>
      </c>
      <c r="D2355" s="2" t="s">
        <v>212</v>
      </c>
      <c r="E2355" s="10">
        <v>4</v>
      </c>
      <c r="F2355" s="11">
        <v>580.39</v>
      </c>
      <c r="G2355" s="12">
        <v>0.2</v>
      </c>
    </row>
    <row r="2356" spans="1:7" s="2" customFormat="1" x14ac:dyDescent="0.25">
      <c r="A2356" s="13">
        <f t="shared" si="36"/>
        <v>2198</v>
      </c>
      <c r="B2356" s="10">
        <v>1930571</v>
      </c>
      <c r="C2356" s="10" t="s">
        <v>304</v>
      </c>
      <c r="D2356" s="2" t="s">
        <v>2043</v>
      </c>
      <c r="E2356" s="10">
        <v>4</v>
      </c>
      <c r="F2356" s="11">
        <v>394.61</v>
      </c>
      <c r="G2356" s="12">
        <v>0.2</v>
      </c>
    </row>
    <row r="2357" spans="1:7" s="2" customFormat="1" x14ac:dyDescent="0.25">
      <c r="A2357" s="13">
        <f t="shared" si="36"/>
        <v>2199</v>
      </c>
      <c r="B2357" s="10">
        <v>1930431</v>
      </c>
      <c r="C2357" s="10">
        <v>435681</v>
      </c>
      <c r="D2357" s="2" t="s">
        <v>213</v>
      </c>
      <c r="E2357" s="10">
        <v>4</v>
      </c>
      <c r="F2357" s="11">
        <v>448.43</v>
      </c>
      <c r="G2357" s="12">
        <v>0.2</v>
      </c>
    </row>
    <row r="2358" spans="1:7" s="2" customFormat="1" x14ac:dyDescent="0.25">
      <c r="A2358" s="13">
        <f t="shared" si="36"/>
        <v>2200</v>
      </c>
      <c r="B2358" s="10">
        <v>1930165</v>
      </c>
      <c r="C2358" s="10">
        <v>435682</v>
      </c>
      <c r="D2358" s="2" t="s">
        <v>214</v>
      </c>
      <c r="E2358" s="10">
        <v>4</v>
      </c>
      <c r="F2358" s="11">
        <v>524.9</v>
      </c>
      <c r="G2358" s="12">
        <v>0.2</v>
      </c>
    </row>
    <row r="2359" spans="1:7" s="2" customFormat="1" ht="30" x14ac:dyDescent="0.25">
      <c r="A2359" s="13">
        <f t="shared" si="36"/>
        <v>2201</v>
      </c>
      <c r="B2359" s="10">
        <v>1930645</v>
      </c>
      <c r="C2359" s="10" t="s">
        <v>304</v>
      </c>
      <c r="D2359" s="2" t="s">
        <v>2044</v>
      </c>
      <c r="E2359" s="10">
        <v>4</v>
      </c>
      <c r="F2359" s="11">
        <v>394.61</v>
      </c>
      <c r="G2359" s="12">
        <v>0.2</v>
      </c>
    </row>
    <row r="2360" spans="1:7" s="2" customFormat="1" ht="30" x14ac:dyDescent="0.25">
      <c r="A2360" s="13">
        <f t="shared" si="36"/>
        <v>2202</v>
      </c>
      <c r="B2360" s="10">
        <v>1930548</v>
      </c>
      <c r="C2360" s="10" t="s">
        <v>304</v>
      </c>
      <c r="D2360" s="2" t="s">
        <v>2045</v>
      </c>
      <c r="E2360" s="10">
        <v>4</v>
      </c>
      <c r="F2360" s="11">
        <v>448.43</v>
      </c>
      <c r="G2360" s="12">
        <v>0.2</v>
      </c>
    </row>
    <row r="2361" spans="1:7" s="2" customFormat="1" ht="30" x14ac:dyDescent="0.25">
      <c r="A2361" s="13">
        <f t="shared" si="36"/>
        <v>2203</v>
      </c>
      <c r="B2361" s="10">
        <v>1930563</v>
      </c>
      <c r="C2361" s="10" t="s">
        <v>304</v>
      </c>
      <c r="D2361" s="2" t="s">
        <v>2046</v>
      </c>
      <c r="E2361" s="10">
        <v>4</v>
      </c>
      <c r="F2361" s="11">
        <v>394.61</v>
      </c>
      <c r="G2361" s="12">
        <v>0.2</v>
      </c>
    </row>
    <row r="2362" spans="1:7" s="2" customFormat="1" ht="30" x14ac:dyDescent="0.25">
      <c r="A2362" s="13">
        <f t="shared" si="36"/>
        <v>2204</v>
      </c>
      <c r="B2362" s="10">
        <v>1930534</v>
      </c>
      <c r="C2362" s="10" t="s">
        <v>304</v>
      </c>
      <c r="D2362" s="2" t="s">
        <v>2047</v>
      </c>
      <c r="E2362" s="10">
        <v>4</v>
      </c>
      <c r="F2362" s="11">
        <v>448.43</v>
      </c>
      <c r="G2362" s="12">
        <v>0.2</v>
      </c>
    </row>
    <row r="2363" spans="1:7" s="2" customFormat="1" ht="30" x14ac:dyDescent="0.25">
      <c r="A2363" s="13">
        <f t="shared" si="36"/>
        <v>2205</v>
      </c>
      <c r="B2363" s="10">
        <v>1930564</v>
      </c>
      <c r="C2363" s="10" t="s">
        <v>304</v>
      </c>
      <c r="D2363" s="2" t="s">
        <v>2048</v>
      </c>
      <c r="E2363" s="10">
        <v>4</v>
      </c>
      <c r="F2363" s="11">
        <v>394.61</v>
      </c>
      <c r="G2363" s="12">
        <v>0.2</v>
      </c>
    </row>
    <row r="2364" spans="1:7" s="2" customFormat="1" ht="30" x14ac:dyDescent="0.25">
      <c r="A2364" s="13">
        <f t="shared" si="36"/>
        <v>2206</v>
      </c>
      <c r="B2364" s="10">
        <v>1930549</v>
      </c>
      <c r="C2364" s="10" t="s">
        <v>304</v>
      </c>
      <c r="D2364" s="2" t="s">
        <v>2049</v>
      </c>
      <c r="E2364" s="10">
        <v>4</v>
      </c>
      <c r="F2364" s="11">
        <v>448.43</v>
      </c>
      <c r="G2364" s="12">
        <v>0.2</v>
      </c>
    </row>
    <row r="2365" spans="1:7" s="2" customFormat="1" ht="30" x14ac:dyDescent="0.25">
      <c r="A2365" s="13">
        <f t="shared" si="36"/>
        <v>2207</v>
      </c>
      <c r="B2365" s="10">
        <v>1930295</v>
      </c>
      <c r="C2365" s="10">
        <v>435683</v>
      </c>
      <c r="D2365" s="2" t="s">
        <v>215</v>
      </c>
      <c r="E2365" s="10">
        <v>5</v>
      </c>
      <c r="F2365" s="11">
        <v>608.03</v>
      </c>
      <c r="G2365" s="12">
        <v>0.2</v>
      </c>
    </row>
    <row r="2366" spans="1:7" s="2" customFormat="1" ht="30" x14ac:dyDescent="0.25">
      <c r="A2366" s="13">
        <f t="shared" si="36"/>
        <v>2208</v>
      </c>
      <c r="B2366" s="10">
        <v>1930458</v>
      </c>
      <c r="C2366" s="10" t="s">
        <v>304</v>
      </c>
      <c r="D2366" s="2" t="s">
        <v>216</v>
      </c>
      <c r="E2366" s="10">
        <v>4</v>
      </c>
      <c r="F2366" s="11">
        <v>448.43</v>
      </c>
      <c r="G2366" s="12">
        <v>0.2</v>
      </c>
    </row>
    <row r="2367" spans="1:7" s="2" customFormat="1" ht="30" x14ac:dyDescent="0.25">
      <c r="A2367" s="13">
        <f t="shared" si="36"/>
        <v>2209</v>
      </c>
      <c r="B2367" s="10">
        <v>1930320</v>
      </c>
      <c r="C2367" s="10">
        <v>435684</v>
      </c>
      <c r="D2367" s="2" t="s">
        <v>217</v>
      </c>
      <c r="E2367" s="10">
        <v>4</v>
      </c>
      <c r="F2367" s="11">
        <v>524.9</v>
      </c>
      <c r="G2367" s="12">
        <v>0.2</v>
      </c>
    </row>
    <row r="2368" spans="1:7" s="2" customFormat="1" x14ac:dyDescent="0.25">
      <c r="A2368" s="13">
        <f t="shared" si="36"/>
        <v>2210</v>
      </c>
      <c r="B2368" s="10">
        <v>1930639</v>
      </c>
      <c r="C2368" s="10" t="s">
        <v>304</v>
      </c>
      <c r="D2368" s="2" t="s">
        <v>2050</v>
      </c>
      <c r="E2368" s="10">
        <v>2</v>
      </c>
      <c r="F2368" s="11">
        <v>905.87</v>
      </c>
      <c r="G2368" s="12">
        <v>0.2</v>
      </c>
    </row>
    <row r="2369" spans="1:7" s="2" customFormat="1" x14ac:dyDescent="0.25">
      <c r="A2369" s="13">
        <f t="shared" si="36"/>
        <v>2211</v>
      </c>
      <c r="B2369" s="10">
        <v>1930638</v>
      </c>
      <c r="C2369" s="10" t="s">
        <v>304</v>
      </c>
      <c r="D2369" s="2" t="s">
        <v>2051</v>
      </c>
      <c r="E2369" s="10">
        <v>2</v>
      </c>
      <c r="F2369" s="11">
        <v>905.87</v>
      </c>
      <c r="G2369" s="12">
        <v>0.2</v>
      </c>
    </row>
    <row r="2370" spans="1:7" s="2" customFormat="1" x14ac:dyDescent="0.25">
      <c r="A2370" s="13">
        <f t="shared" si="36"/>
        <v>2212</v>
      </c>
      <c r="B2370" s="10">
        <v>1930615</v>
      </c>
      <c r="C2370" s="10" t="s">
        <v>304</v>
      </c>
      <c r="D2370" s="2" t="s">
        <v>2052</v>
      </c>
      <c r="E2370" s="10">
        <v>2</v>
      </c>
      <c r="F2370" s="11">
        <v>905.87</v>
      </c>
      <c r="G2370" s="12">
        <v>0.2</v>
      </c>
    </row>
    <row r="2371" spans="1:7" s="2" customFormat="1" x14ac:dyDescent="0.25">
      <c r="A2371" s="13">
        <f t="shared" si="36"/>
        <v>2213</v>
      </c>
      <c r="B2371" s="10">
        <v>1930607</v>
      </c>
      <c r="C2371" s="10" t="s">
        <v>304</v>
      </c>
      <c r="D2371" s="2" t="s">
        <v>2053</v>
      </c>
      <c r="E2371" s="10">
        <v>2</v>
      </c>
      <c r="F2371" s="11">
        <v>905.87</v>
      </c>
      <c r="G2371" s="12">
        <v>0.2</v>
      </c>
    </row>
    <row r="2372" spans="1:7" s="2" customFormat="1" x14ac:dyDescent="0.25">
      <c r="A2372" s="13">
        <f t="shared" si="36"/>
        <v>2214</v>
      </c>
      <c r="B2372" s="10">
        <v>1930513</v>
      </c>
      <c r="C2372" s="10" t="s">
        <v>304</v>
      </c>
      <c r="D2372" s="2" t="s">
        <v>2054</v>
      </c>
      <c r="E2372" s="10">
        <v>2</v>
      </c>
      <c r="F2372" s="11">
        <v>1132.3399999999999</v>
      </c>
      <c r="G2372" s="12">
        <v>0.2</v>
      </c>
    </row>
    <row r="2373" spans="1:7" s="2" customFormat="1" x14ac:dyDescent="0.25">
      <c r="A2373" s="13">
        <f t="shared" si="36"/>
        <v>2215</v>
      </c>
      <c r="B2373" s="10">
        <v>1930641</v>
      </c>
      <c r="C2373" s="10" t="s">
        <v>304</v>
      </c>
      <c r="D2373" s="2" t="s">
        <v>2055</v>
      </c>
      <c r="E2373" s="10">
        <v>2</v>
      </c>
      <c r="F2373" s="11">
        <v>1132.3399999999999</v>
      </c>
      <c r="G2373" s="12">
        <v>0.2</v>
      </c>
    </row>
    <row r="2374" spans="1:7" s="2" customFormat="1" x14ac:dyDescent="0.25">
      <c r="A2374" s="13">
        <f t="shared" si="36"/>
        <v>2216</v>
      </c>
      <c r="B2374" s="10">
        <v>1930590</v>
      </c>
      <c r="C2374" s="10" t="s">
        <v>304</v>
      </c>
      <c r="D2374" s="2" t="s">
        <v>2056</v>
      </c>
      <c r="E2374" s="10">
        <v>2</v>
      </c>
      <c r="F2374" s="11">
        <v>1132.3399999999999</v>
      </c>
      <c r="G2374" s="12">
        <v>0.2</v>
      </c>
    </row>
    <row r="2375" spans="1:7" s="2" customFormat="1" x14ac:dyDescent="0.25">
      <c r="A2375" s="13">
        <f t="shared" si="36"/>
        <v>2217</v>
      </c>
      <c r="B2375" s="10">
        <v>1930591</v>
      </c>
      <c r="C2375" s="10" t="s">
        <v>304</v>
      </c>
      <c r="D2375" s="2" t="s">
        <v>2057</v>
      </c>
      <c r="E2375" s="10">
        <v>2</v>
      </c>
      <c r="F2375" s="11">
        <v>1132.3399999999999</v>
      </c>
      <c r="G2375" s="12">
        <v>0.2</v>
      </c>
    </row>
    <row r="2376" spans="1:7" s="2" customFormat="1" x14ac:dyDescent="0.25">
      <c r="A2376" s="13">
        <f t="shared" si="36"/>
        <v>2218</v>
      </c>
      <c r="B2376" s="10">
        <v>1930217</v>
      </c>
      <c r="C2376" s="10">
        <v>435692</v>
      </c>
      <c r="D2376" s="2" t="s">
        <v>218</v>
      </c>
      <c r="E2376" s="10">
        <v>2</v>
      </c>
      <c r="F2376" s="11">
        <v>1362.16</v>
      </c>
      <c r="G2376" s="12">
        <v>0.2</v>
      </c>
    </row>
    <row r="2377" spans="1:7" s="2" customFormat="1" x14ac:dyDescent="0.25">
      <c r="A2377" s="13">
        <f t="shared" si="36"/>
        <v>2219</v>
      </c>
      <c r="B2377" s="10">
        <v>1930572</v>
      </c>
      <c r="C2377" s="10" t="s">
        <v>304</v>
      </c>
      <c r="D2377" s="2" t="s">
        <v>2058</v>
      </c>
      <c r="E2377" s="10">
        <v>2</v>
      </c>
      <c r="F2377" s="11">
        <v>975.41</v>
      </c>
      <c r="G2377" s="12">
        <v>0.2</v>
      </c>
    </row>
    <row r="2378" spans="1:7" s="2" customFormat="1" x14ac:dyDescent="0.25">
      <c r="A2378" s="13">
        <f t="shared" si="36"/>
        <v>2220</v>
      </c>
      <c r="B2378" s="10">
        <v>1930432</v>
      </c>
      <c r="C2378" s="10">
        <v>435693</v>
      </c>
      <c r="D2378" s="2" t="s">
        <v>219</v>
      </c>
      <c r="E2378" s="10">
        <v>2</v>
      </c>
      <c r="F2378" s="11">
        <v>1108.43</v>
      </c>
      <c r="G2378" s="12">
        <v>0.2</v>
      </c>
    </row>
    <row r="2379" spans="1:7" s="2" customFormat="1" x14ac:dyDescent="0.25">
      <c r="A2379" s="13">
        <f t="shared" si="36"/>
        <v>2221</v>
      </c>
      <c r="B2379" s="10">
        <v>1930169</v>
      </c>
      <c r="C2379" s="10">
        <v>435694</v>
      </c>
      <c r="D2379" s="2" t="s">
        <v>220</v>
      </c>
      <c r="E2379" s="10">
        <v>2</v>
      </c>
      <c r="F2379" s="11">
        <v>1297.52</v>
      </c>
      <c r="G2379" s="12">
        <v>0.2</v>
      </c>
    </row>
    <row r="2380" spans="1:7" s="2" customFormat="1" ht="30" x14ac:dyDescent="0.25">
      <c r="A2380" s="13">
        <f t="shared" si="36"/>
        <v>2222</v>
      </c>
      <c r="B2380" s="10">
        <v>1930632</v>
      </c>
      <c r="C2380" s="10" t="s">
        <v>304</v>
      </c>
      <c r="D2380" s="2" t="s">
        <v>2059</v>
      </c>
      <c r="E2380" s="10">
        <v>2</v>
      </c>
      <c r="F2380" s="11">
        <v>975.41</v>
      </c>
      <c r="G2380" s="12">
        <v>0.2</v>
      </c>
    </row>
    <row r="2381" spans="1:7" s="2" customFormat="1" ht="30" x14ac:dyDescent="0.25">
      <c r="A2381" s="13">
        <f t="shared" ref="A2381:A2444" si="37">IF(B2381&gt;1,IF(B2380&gt;1,A2380+1,IF(B2379&gt;1,A2379+1,IF(B2378&gt;1,A2378+1,A2377+1))),"")</f>
        <v>2223</v>
      </c>
      <c r="B2381" s="10">
        <v>1930443</v>
      </c>
      <c r="C2381" s="10">
        <v>435695</v>
      </c>
      <c r="D2381" s="2" t="s">
        <v>221</v>
      </c>
      <c r="E2381" s="10">
        <v>2</v>
      </c>
      <c r="F2381" s="11">
        <v>1108.43</v>
      </c>
      <c r="G2381" s="12">
        <v>0.2</v>
      </c>
    </row>
    <row r="2382" spans="1:7" s="2" customFormat="1" ht="30" x14ac:dyDescent="0.25">
      <c r="A2382" s="13">
        <f t="shared" si="37"/>
        <v>2224</v>
      </c>
      <c r="B2382" s="10">
        <v>1930318</v>
      </c>
      <c r="C2382" s="10">
        <v>403046</v>
      </c>
      <c r="D2382" s="2" t="s">
        <v>222</v>
      </c>
      <c r="E2382" s="10">
        <v>2</v>
      </c>
      <c r="F2382" s="11">
        <v>1297.52</v>
      </c>
      <c r="G2382" s="12">
        <v>0.2</v>
      </c>
    </row>
    <row r="2383" spans="1:7" s="2" customFormat="1" ht="30" x14ac:dyDescent="0.25">
      <c r="A2383" s="13">
        <f t="shared" si="37"/>
        <v>2225</v>
      </c>
      <c r="B2383" s="10">
        <v>1930500</v>
      </c>
      <c r="C2383" s="10" t="s">
        <v>304</v>
      </c>
      <c r="D2383" s="2" t="s">
        <v>223</v>
      </c>
      <c r="E2383" s="10">
        <v>2</v>
      </c>
      <c r="F2383" s="11">
        <v>1108.43</v>
      </c>
      <c r="G2383" s="12">
        <v>0.2</v>
      </c>
    </row>
    <row r="2384" spans="1:7" s="2" customFormat="1" ht="30" x14ac:dyDescent="0.25">
      <c r="A2384" s="13">
        <f t="shared" si="37"/>
        <v>2226</v>
      </c>
      <c r="B2384" s="10">
        <v>1930573</v>
      </c>
      <c r="C2384" s="10" t="s">
        <v>304</v>
      </c>
      <c r="D2384" s="2" t="s">
        <v>2060</v>
      </c>
      <c r="E2384" s="10">
        <v>2</v>
      </c>
      <c r="F2384" s="11">
        <v>975.41</v>
      </c>
      <c r="G2384" s="12">
        <v>0.2</v>
      </c>
    </row>
    <row r="2385" spans="1:7" s="2" customFormat="1" ht="30" x14ac:dyDescent="0.25">
      <c r="A2385" s="13">
        <f t="shared" si="37"/>
        <v>2227</v>
      </c>
      <c r="B2385" s="10">
        <v>1930437</v>
      </c>
      <c r="C2385" s="10" t="s">
        <v>304</v>
      </c>
      <c r="D2385" s="2" t="s">
        <v>224</v>
      </c>
      <c r="E2385" s="10">
        <v>2</v>
      </c>
      <c r="F2385" s="11">
        <v>1108.43</v>
      </c>
      <c r="G2385" s="12">
        <v>0.2</v>
      </c>
    </row>
    <row r="2386" spans="1:7" s="2" customFormat="1" ht="30" x14ac:dyDescent="0.25">
      <c r="A2386" s="13">
        <f t="shared" si="37"/>
        <v>2228</v>
      </c>
      <c r="B2386" s="10">
        <v>1930664</v>
      </c>
      <c r="C2386" s="10" t="s">
        <v>304</v>
      </c>
      <c r="D2386" s="2" t="s">
        <v>2061</v>
      </c>
      <c r="E2386" s="10">
        <v>2</v>
      </c>
      <c r="F2386" s="11">
        <v>975.41</v>
      </c>
      <c r="G2386" s="12">
        <v>0.2</v>
      </c>
    </row>
    <row r="2387" spans="1:7" s="2" customFormat="1" ht="30" x14ac:dyDescent="0.25">
      <c r="A2387" s="13">
        <f t="shared" si="37"/>
        <v>2229</v>
      </c>
      <c r="B2387" s="10">
        <v>1930293</v>
      </c>
      <c r="C2387" s="10">
        <v>435696</v>
      </c>
      <c r="D2387" s="2" t="s">
        <v>225</v>
      </c>
      <c r="E2387" s="10">
        <v>2</v>
      </c>
      <c r="F2387" s="11">
        <v>1362.16</v>
      </c>
      <c r="G2387" s="12">
        <v>0.2</v>
      </c>
    </row>
    <row r="2388" spans="1:7" s="2" customFormat="1" ht="30" x14ac:dyDescent="0.25">
      <c r="A2388" s="13">
        <f t="shared" si="37"/>
        <v>2230</v>
      </c>
      <c r="B2388" s="10">
        <v>1930574</v>
      </c>
      <c r="C2388" s="10" t="s">
        <v>304</v>
      </c>
      <c r="D2388" s="2" t="s">
        <v>2062</v>
      </c>
      <c r="E2388" s="10">
        <v>2</v>
      </c>
      <c r="F2388" s="11">
        <v>975.41</v>
      </c>
      <c r="G2388" s="12">
        <v>0.2</v>
      </c>
    </row>
    <row r="2389" spans="1:7" s="2" customFormat="1" ht="30" x14ac:dyDescent="0.25">
      <c r="A2389" s="13">
        <f t="shared" si="37"/>
        <v>2231</v>
      </c>
      <c r="B2389" s="10">
        <v>1930555</v>
      </c>
      <c r="C2389" s="10" t="s">
        <v>304</v>
      </c>
      <c r="D2389" s="2" t="s">
        <v>2063</v>
      </c>
      <c r="E2389" s="10">
        <v>2</v>
      </c>
      <c r="F2389" s="11">
        <v>1108.43</v>
      </c>
      <c r="G2389" s="12">
        <v>0.2</v>
      </c>
    </row>
    <row r="2390" spans="1:7" s="2" customFormat="1" ht="30" x14ac:dyDescent="0.25">
      <c r="A2390" s="13">
        <f t="shared" si="37"/>
        <v>2232</v>
      </c>
      <c r="B2390" s="10">
        <v>1930376</v>
      </c>
      <c r="C2390" s="10" t="s">
        <v>304</v>
      </c>
      <c r="D2390" s="2" t="s">
        <v>2064</v>
      </c>
      <c r="E2390" s="10">
        <v>2</v>
      </c>
      <c r="F2390" s="11">
        <v>1792.34</v>
      </c>
      <c r="G2390" s="12">
        <v>0.2</v>
      </c>
    </row>
    <row r="2391" spans="1:7" s="2" customFormat="1" ht="30" x14ac:dyDescent="0.25">
      <c r="A2391" s="13">
        <f t="shared" si="37"/>
        <v>2233</v>
      </c>
      <c r="B2391" s="10">
        <v>1930382</v>
      </c>
      <c r="C2391" s="10" t="s">
        <v>304</v>
      </c>
      <c r="D2391" s="2" t="s">
        <v>2065</v>
      </c>
      <c r="E2391" s="10">
        <v>2</v>
      </c>
      <c r="F2391" s="11">
        <v>1792.34</v>
      </c>
      <c r="G2391" s="12">
        <v>0.2</v>
      </c>
    </row>
    <row r="2392" spans="1:7" s="2" customFormat="1" x14ac:dyDescent="0.25">
      <c r="A2392" s="13">
        <f t="shared" si="37"/>
        <v>2234</v>
      </c>
      <c r="B2392" s="10">
        <v>1930221</v>
      </c>
      <c r="C2392" s="10" t="s">
        <v>304</v>
      </c>
      <c r="D2392" s="2" t="s">
        <v>2066</v>
      </c>
      <c r="E2392" s="10">
        <v>6</v>
      </c>
      <c r="F2392" s="11">
        <v>420.9</v>
      </c>
      <c r="G2392" s="12">
        <v>0.2</v>
      </c>
    </row>
    <row r="2393" spans="1:7" s="2" customFormat="1" x14ac:dyDescent="0.25">
      <c r="A2393" s="13">
        <f t="shared" si="37"/>
        <v>2235</v>
      </c>
      <c r="B2393" s="10">
        <v>1930677</v>
      </c>
      <c r="C2393" s="10" t="s">
        <v>304</v>
      </c>
      <c r="D2393" s="2" t="s">
        <v>2067</v>
      </c>
      <c r="E2393" s="10">
        <v>5</v>
      </c>
      <c r="F2393" s="11">
        <v>283.38</v>
      </c>
      <c r="G2393" s="12">
        <v>0.2</v>
      </c>
    </row>
    <row r="2394" spans="1:7" s="2" customFormat="1" x14ac:dyDescent="0.25">
      <c r="A2394" s="13">
        <f t="shared" si="37"/>
        <v>2236</v>
      </c>
      <c r="B2394" s="10">
        <v>1930173</v>
      </c>
      <c r="C2394" s="10" t="s">
        <v>304</v>
      </c>
      <c r="D2394" s="2" t="s">
        <v>2068</v>
      </c>
      <c r="E2394" s="10">
        <v>6</v>
      </c>
      <c r="F2394" s="11">
        <v>331.75</v>
      </c>
      <c r="G2394" s="12">
        <v>0.2</v>
      </c>
    </row>
    <row r="2395" spans="1:7" s="2" customFormat="1" ht="30" x14ac:dyDescent="0.25">
      <c r="A2395" s="13">
        <f t="shared" si="37"/>
        <v>2237</v>
      </c>
      <c r="B2395" s="10">
        <v>1930325</v>
      </c>
      <c r="C2395" s="10" t="s">
        <v>304</v>
      </c>
      <c r="D2395" s="2" t="s">
        <v>2069</v>
      </c>
      <c r="E2395" s="10">
        <v>6</v>
      </c>
      <c r="F2395" s="11">
        <v>428.1</v>
      </c>
      <c r="G2395" s="12">
        <v>0.2</v>
      </c>
    </row>
    <row r="2396" spans="1:7" s="2" customFormat="1" x14ac:dyDescent="0.25">
      <c r="A2396" s="13">
        <f t="shared" si="37"/>
        <v>2238</v>
      </c>
      <c r="B2396" s="10">
        <v>1930646</v>
      </c>
      <c r="C2396" s="10" t="s">
        <v>304</v>
      </c>
      <c r="D2396" s="2" t="s">
        <v>2070</v>
      </c>
      <c r="E2396" s="10">
        <v>2</v>
      </c>
      <c r="F2396" s="11">
        <v>570.32000000000005</v>
      </c>
      <c r="G2396" s="12">
        <v>0.2</v>
      </c>
    </row>
    <row r="2397" spans="1:7" s="2" customFormat="1" x14ac:dyDescent="0.25">
      <c r="A2397" s="13">
        <f t="shared" si="37"/>
        <v>2239</v>
      </c>
      <c r="B2397" s="10">
        <v>1930538</v>
      </c>
      <c r="C2397" s="10" t="s">
        <v>304</v>
      </c>
      <c r="D2397" s="2" t="s">
        <v>2071</v>
      </c>
      <c r="E2397" s="10">
        <v>2</v>
      </c>
      <c r="F2397" s="11">
        <v>769.93</v>
      </c>
      <c r="G2397" s="12">
        <v>0.2</v>
      </c>
    </row>
    <row r="2398" spans="1:7" s="2" customFormat="1" x14ac:dyDescent="0.25">
      <c r="A2398" s="13">
        <f t="shared" si="37"/>
        <v>2240</v>
      </c>
      <c r="B2398" s="10">
        <v>1930177</v>
      </c>
      <c r="C2398" s="10" t="s">
        <v>304</v>
      </c>
      <c r="D2398" s="2" t="s">
        <v>2072</v>
      </c>
      <c r="E2398" s="10">
        <v>2</v>
      </c>
      <c r="F2398" s="11">
        <v>653.69000000000005</v>
      </c>
      <c r="G2398" s="12">
        <v>0.2</v>
      </c>
    </row>
    <row r="2399" spans="1:7" s="2" customFormat="1" ht="30" x14ac:dyDescent="0.25">
      <c r="A2399" s="13">
        <f t="shared" si="37"/>
        <v>2241</v>
      </c>
      <c r="B2399" s="10">
        <v>1930526</v>
      </c>
      <c r="C2399" s="10" t="s">
        <v>304</v>
      </c>
      <c r="D2399" s="2" t="s">
        <v>2073</v>
      </c>
      <c r="E2399" s="10">
        <v>2</v>
      </c>
      <c r="F2399" s="11">
        <v>558.41999999999996</v>
      </c>
      <c r="G2399" s="12">
        <v>0.2</v>
      </c>
    </row>
    <row r="2400" spans="1:7" s="2" customFormat="1" x14ac:dyDescent="0.25">
      <c r="A2400" s="13">
        <f t="shared" si="37"/>
        <v>2242</v>
      </c>
      <c r="B2400" s="10">
        <v>1930596</v>
      </c>
      <c r="C2400" s="10" t="s">
        <v>304</v>
      </c>
      <c r="D2400" s="2" t="s">
        <v>2074</v>
      </c>
      <c r="E2400" s="10">
        <v>1</v>
      </c>
      <c r="F2400" s="11">
        <v>1414.04</v>
      </c>
      <c r="G2400" s="12">
        <v>0.2</v>
      </c>
    </row>
    <row r="2401" spans="1:7" s="2" customFormat="1" x14ac:dyDescent="0.25">
      <c r="A2401" s="13">
        <f t="shared" si="37"/>
        <v>2243</v>
      </c>
      <c r="B2401" s="10">
        <v>1930229</v>
      </c>
      <c r="C2401" s="10" t="s">
        <v>304</v>
      </c>
      <c r="D2401" s="2" t="s">
        <v>2075</v>
      </c>
      <c r="E2401" s="10">
        <v>2</v>
      </c>
      <c r="F2401" s="11">
        <v>1835.93</v>
      </c>
      <c r="G2401" s="12">
        <v>0.2</v>
      </c>
    </row>
    <row r="2402" spans="1:7" s="2" customFormat="1" x14ac:dyDescent="0.25">
      <c r="A2402" s="13">
        <f t="shared" si="37"/>
        <v>2244</v>
      </c>
      <c r="B2402" s="10">
        <v>1930682</v>
      </c>
      <c r="C2402" s="10" t="s">
        <v>304</v>
      </c>
      <c r="D2402" s="2" t="s">
        <v>2076</v>
      </c>
      <c r="E2402" s="10">
        <v>1</v>
      </c>
      <c r="F2402" s="11">
        <v>1217.3800000000001</v>
      </c>
      <c r="G2402" s="12">
        <v>0.2</v>
      </c>
    </row>
    <row r="2403" spans="1:7" s="2" customFormat="1" x14ac:dyDescent="0.25">
      <c r="A2403" s="13">
        <f t="shared" si="37"/>
        <v>2245</v>
      </c>
      <c r="B2403" s="10">
        <v>1930181</v>
      </c>
      <c r="C2403" s="10" t="s">
        <v>304</v>
      </c>
      <c r="D2403" s="2" t="s">
        <v>2077</v>
      </c>
      <c r="E2403" s="10">
        <v>1</v>
      </c>
      <c r="F2403" s="11">
        <v>1619.44</v>
      </c>
      <c r="G2403" s="12">
        <v>0.2</v>
      </c>
    </row>
    <row r="2404" spans="1:7" s="2" customFormat="1" ht="30" x14ac:dyDescent="0.25">
      <c r="A2404" s="13">
        <f t="shared" si="37"/>
        <v>2246</v>
      </c>
      <c r="B2404" s="10">
        <v>1930537</v>
      </c>
      <c r="C2404" s="10" t="s">
        <v>304</v>
      </c>
      <c r="D2404" s="2" t="s">
        <v>2078</v>
      </c>
      <c r="E2404" s="10">
        <v>1</v>
      </c>
      <c r="F2404" s="11">
        <v>1619.44</v>
      </c>
      <c r="G2404" s="12">
        <v>0.2</v>
      </c>
    </row>
    <row r="2405" spans="1:7" s="2" customFormat="1" x14ac:dyDescent="0.25">
      <c r="A2405" s="13">
        <f t="shared" si="37"/>
        <v>2247</v>
      </c>
      <c r="B2405" s="10">
        <v>1930657</v>
      </c>
      <c r="C2405" s="10" t="s">
        <v>304</v>
      </c>
      <c r="D2405" s="2" t="s">
        <v>2079</v>
      </c>
      <c r="E2405" s="10">
        <v>1</v>
      </c>
      <c r="F2405" s="11">
        <v>1131.23</v>
      </c>
      <c r="G2405" s="12">
        <v>0.2</v>
      </c>
    </row>
    <row r="2406" spans="1:7" s="2" customFormat="1" x14ac:dyDescent="0.25">
      <c r="A2406" s="13">
        <f t="shared" si="37"/>
        <v>2248</v>
      </c>
      <c r="B2406" s="10">
        <v>1930643</v>
      </c>
      <c r="C2406" s="10" t="s">
        <v>304</v>
      </c>
      <c r="D2406" s="2" t="s">
        <v>2080</v>
      </c>
      <c r="E2406" s="10">
        <v>1</v>
      </c>
      <c r="F2406" s="11">
        <v>1414.04</v>
      </c>
      <c r="G2406" s="12">
        <v>0.2</v>
      </c>
    </row>
    <row r="2407" spans="1:7" s="2" customFormat="1" ht="30" x14ac:dyDescent="0.25">
      <c r="A2407" s="13">
        <f t="shared" si="37"/>
        <v>2249</v>
      </c>
      <c r="B2407" s="10">
        <v>1930482</v>
      </c>
      <c r="C2407" s="10" t="s">
        <v>304</v>
      </c>
      <c r="D2407" s="2" t="s">
        <v>2081</v>
      </c>
      <c r="E2407" s="10">
        <v>2</v>
      </c>
      <c r="F2407" s="11">
        <v>831.46</v>
      </c>
      <c r="G2407" s="12">
        <v>0.2</v>
      </c>
    </row>
    <row r="2408" spans="1:7" s="2" customFormat="1" ht="30" x14ac:dyDescent="0.25">
      <c r="A2408" s="13">
        <f t="shared" si="37"/>
        <v>2250</v>
      </c>
      <c r="B2408" s="10">
        <v>1930446</v>
      </c>
      <c r="C2408" s="10" t="s">
        <v>304</v>
      </c>
      <c r="D2408" s="2" t="s">
        <v>2082</v>
      </c>
      <c r="E2408" s="10">
        <v>1</v>
      </c>
      <c r="F2408" s="11">
        <v>1835.93</v>
      </c>
      <c r="G2408" s="12">
        <v>0.2</v>
      </c>
    </row>
    <row r="2409" spans="1:7" s="2" customFormat="1" ht="30" x14ac:dyDescent="0.25">
      <c r="A2409" s="13">
        <f t="shared" si="37"/>
        <v>2251</v>
      </c>
      <c r="B2409" s="10">
        <v>1930450</v>
      </c>
      <c r="C2409" s="10" t="s">
        <v>304</v>
      </c>
      <c r="D2409" s="2" t="s">
        <v>2083</v>
      </c>
      <c r="E2409" s="10">
        <v>1</v>
      </c>
      <c r="F2409" s="11">
        <v>1383.39</v>
      </c>
      <c r="G2409" s="12">
        <v>0.2</v>
      </c>
    </row>
    <row r="2410" spans="1:7" s="2" customFormat="1" ht="30" x14ac:dyDescent="0.25">
      <c r="A2410" s="13">
        <f t="shared" si="37"/>
        <v>2252</v>
      </c>
      <c r="B2410" s="10">
        <v>1930392</v>
      </c>
      <c r="C2410" s="10" t="s">
        <v>304</v>
      </c>
      <c r="D2410" s="2" t="s">
        <v>2084</v>
      </c>
      <c r="E2410" s="10">
        <v>1</v>
      </c>
      <c r="F2410" s="11">
        <v>1619.44</v>
      </c>
      <c r="G2410" s="12">
        <v>0.2</v>
      </c>
    </row>
    <row r="2411" spans="1:7" s="2" customFormat="1" ht="30" x14ac:dyDescent="0.25">
      <c r="A2411" s="13">
        <f t="shared" si="37"/>
        <v>2253</v>
      </c>
      <c r="B2411" s="10">
        <v>1930468</v>
      </c>
      <c r="C2411" s="10" t="s">
        <v>304</v>
      </c>
      <c r="D2411" s="2" t="s">
        <v>2085</v>
      </c>
      <c r="E2411" s="10">
        <v>1</v>
      </c>
      <c r="F2411" s="11">
        <v>1383.39</v>
      </c>
      <c r="G2411" s="12">
        <v>0.2</v>
      </c>
    </row>
    <row r="2412" spans="1:7" s="2" customFormat="1" x14ac:dyDescent="0.25">
      <c r="A2412" s="13" t="str">
        <f t="shared" si="37"/>
        <v/>
      </c>
      <c r="B2412" s="10"/>
      <c r="C2412" s="10" t="s">
        <v>304</v>
      </c>
      <c r="D2412" s="2" t="s">
        <v>226</v>
      </c>
      <c r="E2412" s="10" t="s">
        <v>304</v>
      </c>
      <c r="F2412" s="11"/>
      <c r="G2412" s="12"/>
    </row>
    <row r="2413" spans="1:7" s="2" customFormat="1" ht="30" x14ac:dyDescent="0.25">
      <c r="A2413" s="13">
        <f t="shared" si="37"/>
        <v>2254</v>
      </c>
      <c r="B2413" s="10">
        <v>1920167</v>
      </c>
      <c r="C2413" s="10" t="s">
        <v>304</v>
      </c>
      <c r="D2413" s="2" t="s">
        <v>2086</v>
      </c>
      <c r="E2413" s="10">
        <v>4</v>
      </c>
      <c r="F2413" s="11">
        <v>320.05</v>
      </c>
      <c r="G2413" s="12">
        <v>0.2</v>
      </c>
    </row>
    <row r="2414" spans="1:7" s="2" customFormat="1" ht="30" x14ac:dyDescent="0.25">
      <c r="A2414" s="13">
        <f t="shared" si="37"/>
        <v>2255</v>
      </c>
      <c r="B2414" s="10">
        <v>1920136</v>
      </c>
      <c r="C2414" s="10">
        <v>435840</v>
      </c>
      <c r="D2414" s="2" t="s">
        <v>227</v>
      </c>
      <c r="E2414" s="10">
        <v>5</v>
      </c>
      <c r="F2414" s="11">
        <v>207.06</v>
      </c>
      <c r="G2414" s="12">
        <v>0.2</v>
      </c>
    </row>
    <row r="2415" spans="1:7" s="2" customFormat="1" ht="30" x14ac:dyDescent="0.25">
      <c r="A2415" s="13">
        <f t="shared" si="37"/>
        <v>2256</v>
      </c>
      <c r="B2415" s="10">
        <v>1920126</v>
      </c>
      <c r="C2415" s="10">
        <v>435841</v>
      </c>
      <c r="D2415" s="2" t="s">
        <v>228</v>
      </c>
      <c r="E2415" s="10">
        <v>5</v>
      </c>
      <c r="F2415" s="11">
        <v>105.09</v>
      </c>
      <c r="G2415" s="12">
        <v>0.2</v>
      </c>
    </row>
    <row r="2416" spans="1:7" s="2" customFormat="1" ht="30" x14ac:dyDescent="0.25">
      <c r="A2416" s="13">
        <f t="shared" si="37"/>
        <v>2257</v>
      </c>
      <c r="B2416" s="10">
        <v>1920101</v>
      </c>
      <c r="C2416" s="10">
        <v>435842</v>
      </c>
      <c r="D2416" s="2" t="s">
        <v>229</v>
      </c>
      <c r="E2416" s="10">
        <v>5</v>
      </c>
      <c r="F2416" s="11">
        <v>213.18</v>
      </c>
      <c r="G2416" s="12">
        <v>0.2</v>
      </c>
    </row>
    <row r="2417" spans="1:7" s="2" customFormat="1" ht="30" x14ac:dyDescent="0.25">
      <c r="A2417" s="13">
        <f t="shared" si="37"/>
        <v>2258</v>
      </c>
      <c r="B2417" s="10">
        <v>1920206</v>
      </c>
      <c r="C2417" s="10" t="s">
        <v>304</v>
      </c>
      <c r="D2417" s="2" t="s">
        <v>2087</v>
      </c>
      <c r="E2417" s="10">
        <v>5</v>
      </c>
      <c r="F2417" s="11">
        <v>109.78</v>
      </c>
      <c r="G2417" s="12">
        <v>0.2</v>
      </c>
    </row>
    <row r="2418" spans="1:7" s="2" customFormat="1" ht="30" x14ac:dyDescent="0.25">
      <c r="A2418" s="13">
        <f t="shared" si="37"/>
        <v>2259</v>
      </c>
      <c r="B2418" s="10">
        <v>1920102</v>
      </c>
      <c r="C2418" s="10">
        <v>435845</v>
      </c>
      <c r="D2418" s="2" t="s">
        <v>230</v>
      </c>
      <c r="E2418" s="10">
        <v>5</v>
      </c>
      <c r="F2418" s="11">
        <v>213.18</v>
      </c>
      <c r="G2418" s="12">
        <v>0.2</v>
      </c>
    </row>
    <row r="2419" spans="1:7" s="2" customFormat="1" x14ac:dyDescent="0.25">
      <c r="A2419" s="13">
        <f t="shared" si="37"/>
        <v>2260</v>
      </c>
      <c r="B2419" s="10">
        <v>1920142</v>
      </c>
      <c r="C2419" s="10">
        <v>435847</v>
      </c>
      <c r="D2419" s="2" t="s">
        <v>231</v>
      </c>
      <c r="E2419" s="10">
        <v>10</v>
      </c>
      <c r="F2419" s="11">
        <v>109.78</v>
      </c>
      <c r="G2419" s="12">
        <v>0.2</v>
      </c>
    </row>
    <row r="2420" spans="1:7" s="2" customFormat="1" ht="30" x14ac:dyDescent="0.25">
      <c r="A2420" s="13">
        <f t="shared" si="37"/>
        <v>2261</v>
      </c>
      <c r="B2420" s="10">
        <v>1920137</v>
      </c>
      <c r="C2420" s="10">
        <v>435851</v>
      </c>
      <c r="D2420" s="2" t="s">
        <v>232</v>
      </c>
      <c r="E2420" s="10">
        <v>5</v>
      </c>
      <c r="F2420" s="11">
        <v>207.06</v>
      </c>
      <c r="G2420" s="12">
        <v>0.2</v>
      </c>
    </row>
    <row r="2421" spans="1:7" s="2" customFormat="1" ht="30" x14ac:dyDescent="0.25">
      <c r="A2421" s="13">
        <f t="shared" si="37"/>
        <v>2262</v>
      </c>
      <c r="B2421" s="10">
        <v>1920125</v>
      </c>
      <c r="C2421" s="10">
        <v>435853</v>
      </c>
      <c r="D2421" s="2" t="s">
        <v>233</v>
      </c>
      <c r="E2421" s="10">
        <v>5</v>
      </c>
      <c r="F2421" s="11">
        <v>105.09</v>
      </c>
      <c r="G2421" s="12">
        <v>0.2</v>
      </c>
    </row>
    <row r="2422" spans="1:7" s="2" customFormat="1" ht="30" x14ac:dyDescent="0.25">
      <c r="A2422" s="13">
        <f t="shared" si="37"/>
        <v>2263</v>
      </c>
      <c r="B2422" s="10">
        <v>1920124</v>
      </c>
      <c r="C2422" s="10">
        <v>435857</v>
      </c>
      <c r="D2422" s="2" t="s">
        <v>234</v>
      </c>
      <c r="E2422" s="10">
        <v>5</v>
      </c>
      <c r="F2422" s="11">
        <v>258.85000000000002</v>
      </c>
      <c r="G2422" s="12">
        <v>0.2</v>
      </c>
    </row>
    <row r="2423" spans="1:7" s="2" customFormat="1" ht="30" x14ac:dyDescent="0.25">
      <c r="A2423" s="13">
        <f t="shared" si="37"/>
        <v>2264</v>
      </c>
      <c r="B2423" s="10">
        <v>1920127</v>
      </c>
      <c r="C2423" s="10">
        <v>435861</v>
      </c>
      <c r="D2423" s="2" t="s">
        <v>235</v>
      </c>
      <c r="E2423" s="10">
        <v>5</v>
      </c>
      <c r="F2423" s="11">
        <v>131.35</v>
      </c>
      <c r="G2423" s="12">
        <v>0.2</v>
      </c>
    </row>
    <row r="2424" spans="1:7" s="2" customFormat="1" ht="30" x14ac:dyDescent="0.25">
      <c r="A2424" s="13">
        <f t="shared" si="37"/>
        <v>2265</v>
      </c>
      <c r="B2424" s="10">
        <v>1920111</v>
      </c>
      <c r="C2424" s="10">
        <v>435866</v>
      </c>
      <c r="D2424" s="2" t="s">
        <v>236</v>
      </c>
      <c r="E2424" s="10">
        <v>4</v>
      </c>
      <c r="F2424" s="11">
        <v>266.73</v>
      </c>
      <c r="G2424" s="12">
        <v>0.2</v>
      </c>
    </row>
    <row r="2425" spans="1:7" s="2" customFormat="1" ht="30" x14ac:dyDescent="0.25">
      <c r="A2425" s="13">
        <f t="shared" si="37"/>
        <v>2266</v>
      </c>
      <c r="B2425" s="10">
        <v>1920112</v>
      </c>
      <c r="C2425" s="10">
        <v>435870</v>
      </c>
      <c r="D2425" s="2" t="s">
        <v>237</v>
      </c>
      <c r="E2425" s="10">
        <v>4</v>
      </c>
      <c r="F2425" s="11">
        <v>266.73</v>
      </c>
      <c r="G2425" s="12">
        <v>0.2</v>
      </c>
    </row>
    <row r="2426" spans="1:7" s="2" customFormat="1" ht="30" x14ac:dyDescent="0.25">
      <c r="A2426" s="13">
        <f t="shared" si="37"/>
        <v>2267</v>
      </c>
      <c r="B2426" s="10">
        <v>1920129</v>
      </c>
      <c r="C2426" s="10">
        <v>435874</v>
      </c>
      <c r="D2426" s="2" t="s">
        <v>238</v>
      </c>
      <c r="E2426" s="10">
        <v>5</v>
      </c>
      <c r="F2426" s="11">
        <v>258.85000000000002</v>
      </c>
      <c r="G2426" s="12">
        <v>0.2</v>
      </c>
    </row>
    <row r="2427" spans="1:7" s="2" customFormat="1" ht="30" x14ac:dyDescent="0.25">
      <c r="A2427" s="13">
        <f t="shared" si="37"/>
        <v>2268</v>
      </c>
      <c r="B2427" s="10">
        <v>1920130</v>
      </c>
      <c r="C2427" s="10">
        <v>435875</v>
      </c>
      <c r="D2427" s="2" t="s">
        <v>239</v>
      </c>
      <c r="E2427" s="10">
        <v>5</v>
      </c>
      <c r="F2427" s="11">
        <v>131.35</v>
      </c>
      <c r="G2427" s="12">
        <v>0.2</v>
      </c>
    </row>
    <row r="2428" spans="1:7" s="2" customFormat="1" ht="30" x14ac:dyDescent="0.25">
      <c r="A2428" s="13">
        <f t="shared" si="37"/>
        <v>2269</v>
      </c>
      <c r="B2428" s="10">
        <v>1920187</v>
      </c>
      <c r="C2428" s="10" t="s">
        <v>304</v>
      </c>
      <c r="D2428" s="2" t="s">
        <v>2088</v>
      </c>
      <c r="E2428" s="10">
        <v>5</v>
      </c>
      <c r="F2428" s="11">
        <v>157.62</v>
      </c>
      <c r="G2428" s="12">
        <v>0.2</v>
      </c>
    </row>
    <row r="2429" spans="1:7" s="2" customFormat="1" ht="30" x14ac:dyDescent="0.25">
      <c r="A2429" s="13">
        <f t="shared" si="37"/>
        <v>2270</v>
      </c>
      <c r="B2429" s="10">
        <v>1920157</v>
      </c>
      <c r="C2429" s="10" t="s">
        <v>304</v>
      </c>
      <c r="D2429" s="2" t="s">
        <v>2089</v>
      </c>
      <c r="E2429" s="10">
        <v>4</v>
      </c>
      <c r="F2429" s="11">
        <v>320.05</v>
      </c>
      <c r="G2429" s="12">
        <v>0.2</v>
      </c>
    </row>
    <row r="2430" spans="1:7" s="2" customFormat="1" ht="30" x14ac:dyDescent="0.25">
      <c r="A2430" s="13">
        <f t="shared" si="37"/>
        <v>2271</v>
      </c>
      <c r="B2430" s="10">
        <v>1920152</v>
      </c>
      <c r="C2430" s="10" t="s">
        <v>304</v>
      </c>
      <c r="D2430" s="2" t="s">
        <v>2090</v>
      </c>
      <c r="E2430" s="10">
        <v>4</v>
      </c>
      <c r="F2430" s="11">
        <v>320.05</v>
      </c>
      <c r="G2430" s="12">
        <v>0.2</v>
      </c>
    </row>
    <row r="2431" spans="1:7" s="2" customFormat="1" ht="30" x14ac:dyDescent="0.25">
      <c r="A2431" s="13">
        <f t="shared" si="37"/>
        <v>2272</v>
      </c>
      <c r="B2431" s="10">
        <v>1920153</v>
      </c>
      <c r="C2431" s="10" t="s">
        <v>304</v>
      </c>
      <c r="D2431" s="2" t="s">
        <v>2091</v>
      </c>
      <c r="E2431" s="10">
        <v>4</v>
      </c>
      <c r="F2431" s="11">
        <v>320.05</v>
      </c>
      <c r="G2431" s="12">
        <v>0.2</v>
      </c>
    </row>
    <row r="2432" spans="1:7" s="2" customFormat="1" ht="30" x14ac:dyDescent="0.25">
      <c r="A2432" s="13">
        <f t="shared" si="37"/>
        <v>2273</v>
      </c>
      <c r="B2432" s="10">
        <v>1920144</v>
      </c>
      <c r="C2432" s="10" t="s">
        <v>304</v>
      </c>
      <c r="D2432" s="2" t="s">
        <v>2092</v>
      </c>
      <c r="E2432" s="10">
        <v>4</v>
      </c>
      <c r="F2432" s="11">
        <v>320.05</v>
      </c>
      <c r="G2432" s="12">
        <v>0.2</v>
      </c>
    </row>
    <row r="2433" spans="1:7" s="2" customFormat="1" ht="30" x14ac:dyDescent="0.25">
      <c r="A2433" s="13">
        <f t="shared" si="37"/>
        <v>2274</v>
      </c>
      <c r="B2433" s="10">
        <v>1920158</v>
      </c>
      <c r="C2433" s="10" t="s">
        <v>304</v>
      </c>
      <c r="D2433" s="2" t="s">
        <v>2093</v>
      </c>
      <c r="E2433" s="10">
        <v>5</v>
      </c>
      <c r="F2433" s="11">
        <v>157.62</v>
      </c>
      <c r="G2433" s="12">
        <v>0.2</v>
      </c>
    </row>
    <row r="2434" spans="1:7" s="2" customFormat="1" ht="30" x14ac:dyDescent="0.25">
      <c r="A2434" s="13">
        <f t="shared" si="37"/>
        <v>2275</v>
      </c>
      <c r="B2434" s="10">
        <v>1920145</v>
      </c>
      <c r="C2434" s="10" t="s">
        <v>304</v>
      </c>
      <c r="D2434" s="2" t="s">
        <v>2094</v>
      </c>
      <c r="E2434" s="10">
        <v>5</v>
      </c>
      <c r="F2434" s="11">
        <v>157.62</v>
      </c>
      <c r="G2434" s="12">
        <v>0.2</v>
      </c>
    </row>
    <row r="2435" spans="1:7" s="2" customFormat="1" ht="30" x14ac:dyDescent="0.25">
      <c r="A2435" s="13">
        <f t="shared" si="37"/>
        <v>2276</v>
      </c>
      <c r="B2435" s="10">
        <v>1920193</v>
      </c>
      <c r="C2435" s="10" t="s">
        <v>304</v>
      </c>
      <c r="D2435" s="2" t="s">
        <v>2095</v>
      </c>
      <c r="E2435" s="10">
        <v>5</v>
      </c>
      <c r="F2435" s="11">
        <v>157.62</v>
      </c>
      <c r="G2435" s="12">
        <v>0.2</v>
      </c>
    </row>
    <row r="2436" spans="1:7" s="2" customFormat="1" ht="30" x14ac:dyDescent="0.25">
      <c r="A2436" s="13">
        <f t="shared" si="37"/>
        <v>2277</v>
      </c>
      <c r="B2436" s="10">
        <v>1920138</v>
      </c>
      <c r="C2436" s="10" t="s">
        <v>304</v>
      </c>
      <c r="D2436" s="2" t="s">
        <v>2096</v>
      </c>
      <c r="E2436" s="10">
        <v>5</v>
      </c>
      <c r="F2436" s="11">
        <v>99.58</v>
      </c>
      <c r="G2436" s="12">
        <v>0.2</v>
      </c>
    </row>
    <row r="2437" spans="1:7" s="2" customFormat="1" ht="30" x14ac:dyDescent="0.25">
      <c r="A2437" s="13">
        <f t="shared" si="37"/>
        <v>2278</v>
      </c>
      <c r="B2437" s="10">
        <v>1920139</v>
      </c>
      <c r="C2437" s="10" t="s">
        <v>304</v>
      </c>
      <c r="D2437" s="2" t="s">
        <v>2097</v>
      </c>
      <c r="E2437" s="10">
        <v>5</v>
      </c>
      <c r="F2437" s="11">
        <v>116.05</v>
      </c>
      <c r="G2437" s="12">
        <v>0.2</v>
      </c>
    </row>
    <row r="2438" spans="1:7" s="2" customFormat="1" ht="30" x14ac:dyDescent="0.25">
      <c r="A2438" s="13">
        <f t="shared" si="37"/>
        <v>2279</v>
      </c>
      <c r="B2438" s="10">
        <v>1920168</v>
      </c>
      <c r="C2438" s="10" t="s">
        <v>304</v>
      </c>
      <c r="D2438" s="2" t="s">
        <v>2098</v>
      </c>
      <c r="E2438" s="10">
        <v>4</v>
      </c>
      <c r="F2438" s="11">
        <v>361.44</v>
      </c>
      <c r="G2438" s="12">
        <v>0.2</v>
      </c>
    </row>
    <row r="2439" spans="1:7" s="2" customFormat="1" ht="30" x14ac:dyDescent="0.25">
      <c r="A2439" s="13">
        <f t="shared" si="37"/>
        <v>2280</v>
      </c>
      <c r="B2439" s="10">
        <v>1920170</v>
      </c>
      <c r="C2439" s="10">
        <v>435932</v>
      </c>
      <c r="D2439" s="2" t="s">
        <v>240</v>
      </c>
      <c r="E2439" s="10">
        <v>5</v>
      </c>
      <c r="F2439" s="11">
        <v>161.38</v>
      </c>
      <c r="G2439" s="12">
        <v>0.2</v>
      </c>
    </row>
    <row r="2440" spans="1:7" s="2" customFormat="1" ht="30" x14ac:dyDescent="0.25">
      <c r="A2440" s="13">
        <f t="shared" si="37"/>
        <v>2281</v>
      </c>
      <c r="B2440" s="10">
        <v>1920134</v>
      </c>
      <c r="C2440" s="10">
        <v>435902</v>
      </c>
      <c r="D2440" s="2" t="s">
        <v>241</v>
      </c>
      <c r="E2440" s="10">
        <v>5</v>
      </c>
      <c r="F2440" s="11">
        <v>236.67</v>
      </c>
      <c r="G2440" s="12">
        <v>0.2</v>
      </c>
    </row>
    <row r="2441" spans="1:7" s="2" customFormat="1" ht="30" x14ac:dyDescent="0.25">
      <c r="A2441" s="13">
        <f t="shared" si="37"/>
        <v>2282</v>
      </c>
      <c r="B2441" s="10">
        <v>1920128</v>
      </c>
      <c r="C2441" s="10">
        <v>435904</v>
      </c>
      <c r="D2441" s="2" t="s">
        <v>242</v>
      </c>
      <c r="E2441" s="10">
        <v>5</v>
      </c>
      <c r="F2441" s="11">
        <v>120.12</v>
      </c>
      <c r="G2441" s="12">
        <v>0.2</v>
      </c>
    </row>
    <row r="2442" spans="1:7" s="2" customFormat="1" ht="30" x14ac:dyDescent="0.25">
      <c r="A2442" s="13">
        <f t="shared" si="37"/>
        <v>2283</v>
      </c>
      <c r="B2442" s="10">
        <v>1920103</v>
      </c>
      <c r="C2442" s="10">
        <v>435906</v>
      </c>
      <c r="D2442" s="2" t="s">
        <v>243</v>
      </c>
      <c r="E2442" s="10">
        <v>4</v>
      </c>
      <c r="F2442" s="11">
        <v>240.76</v>
      </c>
      <c r="G2442" s="12">
        <v>0.2</v>
      </c>
    </row>
    <row r="2443" spans="1:7" s="2" customFormat="1" ht="30" x14ac:dyDescent="0.25">
      <c r="A2443" s="13">
        <f t="shared" si="37"/>
        <v>2284</v>
      </c>
      <c r="B2443" s="10">
        <v>1920165</v>
      </c>
      <c r="C2443" s="10">
        <v>435907</v>
      </c>
      <c r="D2443" s="2" t="s">
        <v>244</v>
      </c>
      <c r="E2443" s="10">
        <v>5</v>
      </c>
      <c r="F2443" s="11">
        <v>127.01</v>
      </c>
      <c r="G2443" s="12">
        <v>0.2</v>
      </c>
    </row>
    <row r="2444" spans="1:7" s="2" customFormat="1" ht="30" x14ac:dyDescent="0.25">
      <c r="A2444" s="13">
        <f t="shared" si="37"/>
        <v>2285</v>
      </c>
      <c r="B2444" s="10">
        <v>1920104</v>
      </c>
      <c r="C2444" s="10">
        <v>435909</v>
      </c>
      <c r="D2444" s="2" t="s">
        <v>245</v>
      </c>
      <c r="E2444" s="10">
        <v>4</v>
      </c>
      <c r="F2444" s="11">
        <v>240.76</v>
      </c>
      <c r="G2444" s="12">
        <v>0.2</v>
      </c>
    </row>
    <row r="2445" spans="1:7" s="2" customFormat="1" ht="30" x14ac:dyDescent="0.25">
      <c r="A2445" s="13">
        <f t="shared" ref="A2445:A2508" si="38">IF(B2445&gt;1,IF(B2444&gt;1,A2444+1,IF(B2443&gt;1,A2443+1,IF(B2442&gt;1,A2442+1,A2441+1))),"")</f>
        <v>2286</v>
      </c>
      <c r="B2445" s="10">
        <v>1920135</v>
      </c>
      <c r="C2445" s="10">
        <v>403042</v>
      </c>
      <c r="D2445" s="2" t="s">
        <v>246</v>
      </c>
      <c r="E2445" s="10">
        <v>5</v>
      </c>
      <c r="F2445" s="11">
        <v>236.67</v>
      </c>
      <c r="G2445" s="12">
        <v>0.2</v>
      </c>
    </row>
    <row r="2446" spans="1:7" s="2" customFormat="1" ht="30" x14ac:dyDescent="0.25">
      <c r="A2446" s="13">
        <f t="shared" si="38"/>
        <v>2287</v>
      </c>
      <c r="B2446" s="10">
        <v>1920123</v>
      </c>
      <c r="C2446" s="10">
        <v>435911</v>
      </c>
      <c r="D2446" s="2" t="s">
        <v>247</v>
      </c>
      <c r="E2446" s="10">
        <v>5</v>
      </c>
      <c r="F2446" s="11">
        <v>120.12</v>
      </c>
      <c r="G2446" s="12">
        <v>0.2</v>
      </c>
    </row>
    <row r="2447" spans="1:7" s="2" customFormat="1" ht="30" x14ac:dyDescent="0.25">
      <c r="A2447" s="13">
        <f t="shared" si="38"/>
        <v>2288</v>
      </c>
      <c r="B2447" s="10">
        <v>1920121</v>
      </c>
      <c r="C2447" s="10">
        <v>435912</v>
      </c>
      <c r="D2447" s="2" t="s">
        <v>248</v>
      </c>
      <c r="E2447" s="10">
        <v>5</v>
      </c>
      <c r="F2447" s="11">
        <v>295.85000000000002</v>
      </c>
      <c r="G2447" s="12">
        <v>0.2</v>
      </c>
    </row>
    <row r="2448" spans="1:7" s="2" customFormat="1" ht="30" x14ac:dyDescent="0.25">
      <c r="A2448" s="13">
        <f t="shared" si="38"/>
        <v>2289</v>
      </c>
      <c r="B2448" s="10">
        <v>1920122</v>
      </c>
      <c r="C2448" s="10">
        <v>435913</v>
      </c>
      <c r="D2448" s="2" t="s">
        <v>249</v>
      </c>
      <c r="E2448" s="10">
        <v>5</v>
      </c>
      <c r="F2448" s="11">
        <v>150.15</v>
      </c>
      <c r="G2448" s="12">
        <v>0.2</v>
      </c>
    </row>
    <row r="2449" spans="1:7" s="2" customFormat="1" ht="30" x14ac:dyDescent="0.25">
      <c r="A2449" s="13">
        <f t="shared" si="38"/>
        <v>2290</v>
      </c>
      <c r="B2449" s="10">
        <v>1920113</v>
      </c>
      <c r="C2449" s="10">
        <v>403044</v>
      </c>
      <c r="D2449" s="2" t="s">
        <v>250</v>
      </c>
      <c r="E2449" s="10">
        <v>4</v>
      </c>
      <c r="F2449" s="11">
        <v>301.2</v>
      </c>
      <c r="G2449" s="12">
        <v>0.2</v>
      </c>
    </row>
    <row r="2450" spans="1:7" s="2" customFormat="1" ht="30" x14ac:dyDescent="0.25">
      <c r="A2450" s="13">
        <f t="shared" si="38"/>
        <v>2291</v>
      </c>
      <c r="B2450" s="10">
        <v>1920114</v>
      </c>
      <c r="C2450" s="10">
        <v>435915</v>
      </c>
      <c r="D2450" s="2" t="s">
        <v>251</v>
      </c>
      <c r="E2450" s="10">
        <v>4</v>
      </c>
      <c r="F2450" s="11">
        <v>301.2</v>
      </c>
      <c r="G2450" s="12">
        <v>0.2</v>
      </c>
    </row>
    <row r="2451" spans="1:7" s="2" customFormat="1" ht="30" x14ac:dyDescent="0.25">
      <c r="A2451" s="13">
        <f t="shared" si="38"/>
        <v>2292</v>
      </c>
      <c r="B2451" s="10">
        <v>1920197</v>
      </c>
      <c r="C2451" s="10" t="s">
        <v>304</v>
      </c>
      <c r="D2451" s="2" t="s">
        <v>252</v>
      </c>
      <c r="E2451" s="10">
        <v>5</v>
      </c>
      <c r="F2451" s="11">
        <v>347.09</v>
      </c>
      <c r="G2451" s="12">
        <v>0.2</v>
      </c>
    </row>
    <row r="2452" spans="1:7" s="2" customFormat="1" ht="30" x14ac:dyDescent="0.25">
      <c r="A2452" s="13">
        <f t="shared" si="38"/>
        <v>2293</v>
      </c>
      <c r="B2452" s="10">
        <v>1920131</v>
      </c>
      <c r="C2452" s="10">
        <v>435918</v>
      </c>
      <c r="D2452" s="2" t="s">
        <v>253</v>
      </c>
      <c r="E2452" s="10">
        <v>5</v>
      </c>
      <c r="F2452" s="11">
        <v>295.85000000000002</v>
      </c>
      <c r="G2452" s="12">
        <v>0.2</v>
      </c>
    </row>
    <row r="2453" spans="1:7" s="2" customFormat="1" ht="30" x14ac:dyDescent="0.25">
      <c r="A2453" s="13">
        <f t="shared" si="38"/>
        <v>2294</v>
      </c>
      <c r="B2453" s="10">
        <v>1920132</v>
      </c>
      <c r="C2453" s="10">
        <v>435917</v>
      </c>
      <c r="D2453" s="2" t="s">
        <v>254</v>
      </c>
      <c r="E2453" s="10">
        <v>5</v>
      </c>
      <c r="F2453" s="11">
        <v>150.15</v>
      </c>
      <c r="G2453" s="12">
        <v>0.2</v>
      </c>
    </row>
    <row r="2454" spans="1:7" s="2" customFormat="1" ht="30" x14ac:dyDescent="0.25">
      <c r="A2454" s="13">
        <f t="shared" si="38"/>
        <v>2295</v>
      </c>
      <c r="B2454" s="10">
        <v>1920177</v>
      </c>
      <c r="C2454" s="10" t="s">
        <v>304</v>
      </c>
      <c r="D2454" s="2" t="s">
        <v>2099</v>
      </c>
      <c r="E2454" s="10">
        <v>5</v>
      </c>
      <c r="F2454" s="11">
        <v>347.09</v>
      </c>
      <c r="G2454" s="12">
        <v>0.2</v>
      </c>
    </row>
    <row r="2455" spans="1:7" s="2" customFormat="1" ht="30" x14ac:dyDescent="0.25">
      <c r="A2455" s="13">
        <f t="shared" si="38"/>
        <v>2296</v>
      </c>
      <c r="B2455" s="10">
        <v>1920178</v>
      </c>
      <c r="C2455" s="10" t="s">
        <v>304</v>
      </c>
      <c r="D2455" s="2" t="s">
        <v>2100</v>
      </c>
      <c r="E2455" s="10">
        <v>5</v>
      </c>
      <c r="F2455" s="11">
        <v>347.09</v>
      </c>
      <c r="G2455" s="12">
        <v>0.2</v>
      </c>
    </row>
    <row r="2456" spans="1:7" s="2" customFormat="1" ht="30" x14ac:dyDescent="0.25">
      <c r="A2456" s="13">
        <f t="shared" si="38"/>
        <v>2297</v>
      </c>
      <c r="B2456" s="10">
        <v>1920200</v>
      </c>
      <c r="C2456" s="10" t="s">
        <v>304</v>
      </c>
      <c r="D2456" s="2" t="s">
        <v>2101</v>
      </c>
      <c r="E2456" s="10">
        <v>5</v>
      </c>
      <c r="F2456" s="11">
        <v>347.09</v>
      </c>
      <c r="G2456" s="12">
        <v>0.2</v>
      </c>
    </row>
    <row r="2457" spans="1:7" s="2" customFormat="1" ht="30" x14ac:dyDescent="0.25">
      <c r="A2457" s="13">
        <f t="shared" si="38"/>
        <v>2298</v>
      </c>
      <c r="B2457" s="10">
        <v>1920151</v>
      </c>
      <c r="C2457" s="10" t="s">
        <v>304</v>
      </c>
      <c r="D2457" s="2" t="s">
        <v>2102</v>
      </c>
      <c r="E2457" s="10">
        <v>5</v>
      </c>
      <c r="F2457" s="11">
        <v>180.18</v>
      </c>
      <c r="G2457" s="12">
        <v>0.2</v>
      </c>
    </row>
    <row r="2458" spans="1:7" s="2" customFormat="1" ht="30" x14ac:dyDescent="0.25">
      <c r="A2458" s="13">
        <f t="shared" si="38"/>
        <v>2299</v>
      </c>
      <c r="B2458" s="10">
        <v>1920179</v>
      </c>
      <c r="C2458" s="10" t="s">
        <v>304</v>
      </c>
      <c r="D2458" s="2" t="s">
        <v>2103</v>
      </c>
      <c r="E2458" s="10">
        <v>5</v>
      </c>
      <c r="F2458" s="11">
        <v>347.09</v>
      </c>
      <c r="G2458" s="12">
        <v>0.2</v>
      </c>
    </row>
    <row r="2459" spans="1:7" s="2" customFormat="1" ht="30" x14ac:dyDescent="0.25">
      <c r="A2459" s="13">
        <f t="shared" si="38"/>
        <v>2300</v>
      </c>
      <c r="B2459" s="10">
        <v>1920172</v>
      </c>
      <c r="C2459" s="10" t="s">
        <v>304</v>
      </c>
      <c r="D2459" s="2" t="s">
        <v>2104</v>
      </c>
      <c r="E2459" s="10">
        <v>5</v>
      </c>
      <c r="F2459" s="11">
        <v>347.09</v>
      </c>
      <c r="G2459" s="12">
        <v>0.2</v>
      </c>
    </row>
    <row r="2460" spans="1:7" s="2" customFormat="1" ht="30" x14ac:dyDescent="0.25">
      <c r="A2460" s="13">
        <f t="shared" si="38"/>
        <v>2301</v>
      </c>
      <c r="B2460" s="10">
        <v>1920162</v>
      </c>
      <c r="C2460" s="10" t="s">
        <v>304</v>
      </c>
      <c r="D2460" s="2" t="s">
        <v>2105</v>
      </c>
      <c r="E2460" s="10">
        <v>5</v>
      </c>
      <c r="F2460" s="11">
        <v>180.18</v>
      </c>
      <c r="G2460" s="12">
        <v>0.2</v>
      </c>
    </row>
    <row r="2461" spans="1:7" s="2" customFormat="1" ht="30" x14ac:dyDescent="0.25">
      <c r="A2461" s="13">
        <f t="shared" si="38"/>
        <v>2302</v>
      </c>
      <c r="B2461" s="10">
        <v>1920189</v>
      </c>
      <c r="C2461" s="10" t="s">
        <v>304</v>
      </c>
      <c r="D2461" s="2" t="s">
        <v>2106</v>
      </c>
      <c r="E2461" s="10">
        <v>4</v>
      </c>
      <c r="F2461" s="11">
        <v>361.44</v>
      </c>
      <c r="G2461" s="12">
        <v>0.2</v>
      </c>
    </row>
    <row r="2462" spans="1:7" s="2" customFormat="1" ht="30" x14ac:dyDescent="0.25">
      <c r="A2462" s="13">
        <f t="shared" si="38"/>
        <v>2303</v>
      </c>
      <c r="B2462" s="10">
        <v>1920146</v>
      </c>
      <c r="C2462" s="10" t="s">
        <v>304</v>
      </c>
      <c r="D2462" s="2" t="s">
        <v>2107</v>
      </c>
      <c r="E2462" s="10">
        <v>4</v>
      </c>
      <c r="F2462" s="11">
        <v>361.44</v>
      </c>
      <c r="G2462" s="12">
        <v>0.2</v>
      </c>
    </row>
    <row r="2463" spans="1:7" s="2" customFormat="1" ht="30" x14ac:dyDescent="0.25">
      <c r="A2463" s="13">
        <f t="shared" si="38"/>
        <v>2304</v>
      </c>
      <c r="B2463" s="10">
        <v>1920185</v>
      </c>
      <c r="C2463" s="10" t="s">
        <v>304</v>
      </c>
      <c r="D2463" s="2" t="s">
        <v>2108</v>
      </c>
      <c r="E2463" s="10">
        <v>5</v>
      </c>
      <c r="F2463" s="11">
        <v>184.36</v>
      </c>
      <c r="G2463" s="12">
        <v>0.2</v>
      </c>
    </row>
    <row r="2464" spans="1:7" s="2" customFormat="1" ht="30" x14ac:dyDescent="0.25">
      <c r="A2464" s="13">
        <f t="shared" si="38"/>
        <v>2305</v>
      </c>
      <c r="B2464" s="10">
        <v>1920195</v>
      </c>
      <c r="C2464" s="10" t="s">
        <v>304</v>
      </c>
      <c r="D2464" s="2" t="s">
        <v>2109</v>
      </c>
      <c r="E2464" s="10">
        <v>5</v>
      </c>
      <c r="F2464" s="11">
        <v>184.36</v>
      </c>
      <c r="G2464" s="12">
        <v>0.2</v>
      </c>
    </row>
    <row r="2465" spans="1:7" s="2" customFormat="1" ht="30" x14ac:dyDescent="0.25">
      <c r="A2465" s="13">
        <f t="shared" si="38"/>
        <v>2306</v>
      </c>
      <c r="B2465" s="10">
        <v>1920147</v>
      </c>
      <c r="C2465" s="10" t="s">
        <v>304</v>
      </c>
      <c r="D2465" s="2" t="s">
        <v>2110</v>
      </c>
      <c r="E2465" s="10">
        <v>5</v>
      </c>
      <c r="F2465" s="11">
        <v>180.18</v>
      </c>
      <c r="G2465" s="12">
        <v>0.2</v>
      </c>
    </row>
    <row r="2466" spans="1:7" s="2" customFormat="1" ht="30" x14ac:dyDescent="0.25">
      <c r="A2466" s="13">
        <f t="shared" si="38"/>
        <v>2307</v>
      </c>
      <c r="B2466" s="10">
        <v>1920169</v>
      </c>
      <c r="C2466" s="10" t="s">
        <v>304</v>
      </c>
      <c r="D2466" s="2" t="s">
        <v>2111</v>
      </c>
      <c r="E2466" s="10">
        <v>5</v>
      </c>
      <c r="F2466" s="11">
        <v>180.18</v>
      </c>
      <c r="G2466" s="12">
        <v>0.2</v>
      </c>
    </row>
    <row r="2467" spans="1:7" s="2" customFormat="1" ht="30" x14ac:dyDescent="0.25">
      <c r="A2467" s="13">
        <f t="shared" si="38"/>
        <v>2308</v>
      </c>
      <c r="B2467" s="10">
        <v>1920188</v>
      </c>
      <c r="C2467" s="10" t="s">
        <v>304</v>
      </c>
      <c r="D2467" s="2" t="s">
        <v>2112</v>
      </c>
      <c r="E2467" s="10">
        <v>5</v>
      </c>
      <c r="F2467" s="11">
        <v>225.42</v>
      </c>
      <c r="G2467" s="12">
        <v>0.2</v>
      </c>
    </row>
    <row r="2468" spans="1:7" s="2" customFormat="1" ht="30" x14ac:dyDescent="0.25">
      <c r="A2468" s="13">
        <f t="shared" si="38"/>
        <v>2309</v>
      </c>
      <c r="B2468" s="10">
        <v>1920173</v>
      </c>
      <c r="C2468" s="10" t="s">
        <v>304</v>
      </c>
      <c r="D2468" s="2" t="s">
        <v>2113</v>
      </c>
      <c r="E2468" s="10">
        <v>5</v>
      </c>
      <c r="F2468" s="11">
        <v>269.29000000000002</v>
      </c>
      <c r="G2468" s="12">
        <v>0.2</v>
      </c>
    </row>
    <row r="2469" spans="1:7" s="2" customFormat="1" ht="30" x14ac:dyDescent="0.25">
      <c r="A2469" s="13">
        <f t="shared" si="38"/>
        <v>2310</v>
      </c>
      <c r="B2469" s="10">
        <v>1920149</v>
      </c>
      <c r="C2469" s="10">
        <v>435937</v>
      </c>
      <c r="D2469" s="2" t="s">
        <v>255</v>
      </c>
      <c r="E2469" s="10">
        <v>5</v>
      </c>
      <c r="F2469" s="11">
        <v>277.61</v>
      </c>
      <c r="G2469" s="12">
        <v>0.2</v>
      </c>
    </row>
    <row r="2470" spans="1:7" s="2" customFormat="1" ht="30" x14ac:dyDescent="0.25">
      <c r="A2470" s="13">
        <f t="shared" si="38"/>
        <v>2311</v>
      </c>
      <c r="B2470" s="10">
        <v>1920148</v>
      </c>
      <c r="C2470" s="10">
        <v>435939</v>
      </c>
      <c r="D2470" s="2" t="s">
        <v>256</v>
      </c>
      <c r="E2470" s="10">
        <v>5</v>
      </c>
      <c r="F2470" s="11">
        <v>277.61</v>
      </c>
      <c r="G2470" s="12">
        <v>0.2</v>
      </c>
    </row>
    <row r="2471" spans="1:7" s="2" customFormat="1" ht="30" x14ac:dyDescent="0.25">
      <c r="A2471" s="13">
        <f t="shared" si="38"/>
        <v>2312</v>
      </c>
      <c r="B2471" s="10">
        <v>1920133</v>
      </c>
      <c r="C2471" s="10" t="s">
        <v>304</v>
      </c>
      <c r="D2471" s="2" t="s">
        <v>2114</v>
      </c>
      <c r="E2471" s="10">
        <v>4</v>
      </c>
      <c r="F2471" s="11">
        <v>347.02</v>
      </c>
      <c r="G2471" s="12">
        <v>0.2</v>
      </c>
    </row>
    <row r="2472" spans="1:7" s="2" customFormat="1" ht="30" x14ac:dyDescent="0.25">
      <c r="A2472" s="13">
        <f t="shared" si="38"/>
        <v>2313</v>
      </c>
      <c r="B2472" s="10">
        <v>1920180</v>
      </c>
      <c r="C2472" s="10" t="s">
        <v>304</v>
      </c>
      <c r="D2472" s="2" t="s">
        <v>2115</v>
      </c>
      <c r="E2472" s="10">
        <v>5</v>
      </c>
      <c r="F2472" s="11">
        <v>404.14</v>
      </c>
      <c r="G2472" s="12">
        <v>0.2</v>
      </c>
    </row>
    <row r="2473" spans="1:7" s="2" customFormat="1" ht="30" x14ac:dyDescent="0.25">
      <c r="A2473" s="13">
        <f t="shared" si="38"/>
        <v>2314</v>
      </c>
      <c r="B2473" s="10">
        <v>1920181</v>
      </c>
      <c r="C2473" s="10" t="s">
        <v>304</v>
      </c>
      <c r="D2473" s="2" t="s">
        <v>2116</v>
      </c>
      <c r="E2473" s="10">
        <v>5</v>
      </c>
      <c r="F2473" s="11">
        <v>404.14</v>
      </c>
      <c r="G2473" s="12">
        <v>0.2</v>
      </c>
    </row>
    <row r="2474" spans="1:7" s="2" customFormat="1" ht="30" x14ac:dyDescent="0.25">
      <c r="A2474" s="13">
        <f t="shared" si="38"/>
        <v>2315</v>
      </c>
      <c r="B2474" s="10">
        <v>1920194</v>
      </c>
      <c r="C2474" s="10" t="s">
        <v>304</v>
      </c>
      <c r="D2474" s="2" t="s">
        <v>2117</v>
      </c>
      <c r="E2474" s="10">
        <v>5</v>
      </c>
      <c r="F2474" s="11">
        <v>404.14</v>
      </c>
      <c r="G2474" s="12">
        <v>0.2</v>
      </c>
    </row>
    <row r="2475" spans="1:7" s="2" customFormat="1" ht="30" x14ac:dyDescent="0.25">
      <c r="A2475" s="13">
        <f t="shared" si="38"/>
        <v>2316</v>
      </c>
      <c r="B2475" s="10">
        <v>1920196</v>
      </c>
      <c r="C2475" s="10" t="s">
        <v>304</v>
      </c>
      <c r="D2475" s="2" t="s">
        <v>2118</v>
      </c>
      <c r="E2475" s="10">
        <v>5</v>
      </c>
      <c r="F2475" s="11">
        <v>404.14</v>
      </c>
      <c r="G2475" s="12">
        <v>0.2</v>
      </c>
    </row>
    <row r="2476" spans="1:7" s="2" customFormat="1" ht="30" x14ac:dyDescent="0.25">
      <c r="A2476" s="13">
        <f t="shared" si="38"/>
        <v>2317</v>
      </c>
      <c r="B2476" s="10">
        <v>1920175</v>
      </c>
      <c r="C2476" s="10" t="s">
        <v>304</v>
      </c>
      <c r="D2476" s="2" t="s">
        <v>2119</v>
      </c>
      <c r="E2476" s="10">
        <v>5</v>
      </c>
      <c r="F2476" s="11">
        <v>404.14</v>
      </c>
      <c r="G2476" s="12">
        <v>0.2</v>
      </c>
    </row>
    <row r="2477" spans="1:7" s="2" customFormat="1" ht="30" x14ac:dyDescent="0.25">
      <c r="A2477" s="13">
        <f t="shared" si="38"/>
        <v>2318</v>
      </c>
      <c r="B2477" s="10">
        <v>1920159</v>
      </c>
      <c r="C2477" s="10" t="s">
        <v>304</v>
      </c>
      <c r="D2477" s="2" t="s">
        <v>2120</v>
      </c>
      <c r="E2477" s="10">
        <v>5</v>
      </c>
      <c r="F2477" s="11">
        <v>171.52</v>
      </c>
      <c r="G2477" s="12">
        <v>0.2</v>
      </c>
    </row>
    <row r="2478" spans="1:7" s="2" customFormat="1" ht="30" x14ac:dyDescent="0.25">
      <c r="A2478" s="13">
        <f t="shared" si="38"/>
        <v>2319</v>
      </c>
      <c r="B2478" s="10">
        <v>1920105</v>
      </c>
      <c r="C2478" s="10" t="s">
        <v>304</v>
      </c>
      <c r="D2478" s="2" t="s">
        <v>2121</v>
      </c>
      <c r="E2478" s="10">
        <v>5</v>
      </c>
      <c r="F2478" s="11">
        <v>349.53</v>
      </c>
      <c r="G2478" s="12">
        <v>0.2</v>
      </c>
    </row>
    <row r="2479" spans="1:7" s="2" customFormat="1" ht="30" x14ac:dyDescent="0.25">
      <c r="A2479" s="13">
        <f t="shared" si="38"/>
        <v>2320</v>
      </c>
      <c r="B2479" s="10">
        <v>1920106</v>
      </c>
      <c r="C2479" s="10" t="s">
        <v>304</v>
      </c>
      <c r="D2479" s="2" t="s">
        <v>2122</v>
      </c>
      <c r="E2479" s="10">
        <v>5</v>
      </c>
      <c r="F2479" s="11">
        <v>349.53</v>
      </c>
      <c r="G2479" s="12">
        <v>0.2</v>
      </c>
    </row>
    <row r="2480" spans="1:7" s="2" customFormat="1" ht="30" x14ac:dyDescent="0.25">
      <c r="A2480" s="13">
        <f t="shared" si="38"/>
        <v>2321</v>
      </c>
      <c r="B2480" s="10">
        <v>1920140</v>
      </c>
      <c r="C2480" s="10" t="s">
        <v>304</v>
      </c>
      <c r="D2480" s="2" t="s">
        <v>2123</v>
      </c>
      <c r="E2480" s="10">
        <v>5</v>
      </c>
      <c r="F2480" s="11">
        <v>184</v>
      </c>
      <c r="G2480" s="12">
        <v>0.2</v>
      </c>
    </row>
    <row r="2481" spans="1:7" s="2" customFormat="1" ht="30" x14ac:dyDescent="0.25">
      <c r="A2481" s="13">
        <f t="shared" si="38"/>
        <v>2322</v>
      </c>
      <c r="B2481" s="10">
        <v>1920141</v>
      </c>
      <c r="C2481" s="10" t="s">
        <v>304</v>
      </c>
      <c r="D2481" s="2" t="s">
        <v>2124</v>
      </c>
      <c r="E2481" s="10">
        <v>5</v>
      </c>
      <c r="F2481" s="11">
        <v>171.52</v>
      </c>
      <c r="G2481" s="12">
        <v>0.2</v>
      </c>
    </row>
    <row r="2482" spans="1:7" s="2" customFormat="1" ht="30" x14ac:dyDescent="0.25">
      <c r="A2482" s="13">
        <f t="shared" si="38"/>
        <v>2323</v>
      </c>
      <c r="B2482" s="10">
        <v>1920143</v>
      </c>
      <c r="C2482" s="10" t="s">
        <v>304</v>
      </c>
      <c r="D2482" s="2" t="s">
        <v>2125</v>
      </c>
      <c r="E2482" s="10">
        <v>5</v>
      </c>
      <c r="F2482" s="11">
        <v>214.4</v>
      </c>
      <c r="G2482" s="12">
        <v>0.2</v>
      </c>
    </row>
    <row r="2483" spans="1:7" s="2" customFormat="1" ht="30" x14ac:dyDescent="0.25">
      <c r="A2483" s="13">
        <f t="shared" si="38"/>
        <v>2324</v>
      </c>
      <c r="B2483" s="10">
        <v>1920115</v>
      </c>
      <c r="C2483" s="10">
        <v>435968</v>
      </c>
      <c r="D2483" s="2" t="s">
        <v>257</v>
      </c>
      <c r="E2483" s="10">
        <v>4</v>
      </c>
      <c r="F2483" s="11">
        <v>436.89</v>
      </c>
      <c r="G2483" s="12">
        <v>0.2</v>
      </c>
    </row>
    <row r="2484" spans="1:7" s="2" customFormat="1" ht="30" x14ac:dyDescent="0.25">
      <c r="A2484" s="13">
        <f t="shared" si="38"/>
        <v>2325</v>
      </c>
      <c r="B2484" s="10">
        <v>1920116</v>
      </c>
      <c r="C2484" s="10">
        <v>435969</v>
      </c>
      <c r="D2484" s="2" t="s">
        <v>258</v>
      </c>
      <c r="E2484" s="10">
        <v>4</v>
      </c>
      <c r="F2484" s="11">
        <v>436.89</v>
      </c>
      <c r="G2484" s="12">
        <v>0.2</v>
      </c>
    </row>
    <row r="2485" spans="1:7" s="2" customFormat="1" ht="30" x14ac:dyDescent="0.25">
      <c r="A2485" s="13">
        <f t="shared" si="38"/>
        <v>2326</v>
      </c>
      <c r="B2485" s="10">
        <v>1920205</v>
      </c>
      <c r="C2485" s="10" t="s">
        <v>304</v>
      </c>
      <c r="D2485" s="2" t="s">
        <v>2126</v>
      </c>
      <c r="E2485" s="10">
        <v>5</v>
      </c>
      <c r="F2485" s="11">
        <v>515.35</v>
      </c>
      <c r="G2485" s="12">
        <v>0.2</v>
      </c>
    </row>
    <row r="2486" spans="1:7" s="2" customFormat="1" ht="30" x14ac:dyDescent="0.25">
      <c r="A2486" s="13">
        <f t="shared" si="38"/>
        <v>2327</v>
      </c>
      <c r="B2486" s="10">
        <v>1920150</v>
      </c>
      <c r="C2486" s="10" t="s">
        <v>304</v>
      </c>
      <c r="D2486" s="2" t="s">
        <v>2127</v>
      </c>
      <c r="E2486" s="10">
        <v>5</v>
      </c>
      <c r="F2486" s="11">
        <v>214.4</v>
      </c>
      <c r="G2486" s="12">
        <v>0.2</v>
      </c>
    </row>
    <row r="2487" spans="1:7" s="2" customFormat="1" ht="30" x14ac:dyDescent="0.25">
      <c r="A2487" s="13">
        <f t="shared" si="38"/>
        <v>2328</v>
      </c>
      <c r="B2487" s="10">
        <v>1920174</v>
      </c>
      <c r="C2487" s="10" t="s">
        <v>304</v>
      </c>
      <c r="D2487" s="2" t="s">
        <v>2128</v>
      </c>
      <c r="E2487" s="10">
        <v>5</v>
      </c>
      <c r="F2487" s="11">
        <v>334.95</v>
      </c>
      <c r="G2487" s="12">
        <v>0.2</v>
      </c>
    </row>
    <row r="2488" spans="1:7" s="2" customFormat="1" ht="30" x14ac:dyDescent="0.25">
      <c r="A2488" s="13">
        <f t="shared" si="38"/>
        <v>2329</v>
      </c>
      <c r="B2488" s="10">
        <v>1920161</v>
      </c>
      <c r="C2488" s="10" t="s">
        <v>304</v>
      </c>
      <c r="D2488" s="2" t="s">
        <v>2129</v>
      </c>
      <c r="E2488" s="10">
        <v>5</v>
      </c>
      <c r="F2488" s="11">
        <v>169.42</v>
      </c>
      <c r="G2488" s="12">
        <v>0.2</v>
      </c>
    </row>
    <row r="2489" spans="1:7" s="2" customFormat="1" ht="30" x14ac:dyDescent="0.25">
      <c r="A2489" s="13">
        <f t="shared" si="38"/>
        <v>2330</v>
      </c>
      <c r="B2489" s="10">
        <v>1920107</v>
      </c>
      <c r="C2489" s="10">
        <v>435973</v>
      </c>
      <c r="D2489" s="2" t="s">
        <v>259</v>
      </c>
      <c r="E2489" s="10">
        <v>5</v>
      </c>
      <c r="F2489" s="11">
        <v>345.29</v>
      </c>
      <c r="G2489" s="12">
        <v>0.2</v>
      </c>
    </row>
    <row r="2490" spans="1:7" s="2" customFormat="1" ht="30" x14ac:dyDescent="0.25">
      <c r="A2490" s="13">
        <f t="shared" si="38"/>
        <v>2331</v>
      </c>
      <c r="B2490" s="10">
        <v>1920184</v>
      </c>
      <c r="C2490" s="10">
        <v>435974</v>
      </c>
      <c r="D2490" s="2" t="s">
        <v>260</v>
      </c>
      <c r="E2490" s="10">
        <v>5</v>
      </c>
      <c r="F2490" s="11">
        <v>182.16</v>
      </c>
      <c r="G2490" s="12">
        <v>0.2</v>
      </c>
    </row>
    <row r="2491" spans="1:7" s="2" customFormat="1" ht="30" x14ac:dyDescent="0.25">
      <c r="A2491" s="13">
        <f t="shared" si="38"/>
        <v>2332</v>
      </c>
      <c r="B2491" s="10">
        <v>1920108</v>
      </c>
      <c r="C2491" s="10">
        <v>435975</v>
      </c>
      <c r="D2491" s="2" t="s">
        <v>261</v>
      </c>
      <c r="E2491" s="10">
        <v>5</v>
      </c>
      <c r="F2491" s="11">
        <v>345.29</v>
      </c>
      <c r="G2491" s="12">
        <v>0.2</v>
      </c>
    </row>
    <row r="2492" spans="1:7" s="2" customFormat="1" ht="30" x14ac:dyDescent="0.25">
      <c r="A2492" s="13">
        <f t="shared" si="38"/>
        <v>2333</v>
      </c>
      <c r="B2492" s="10">
        <v>1920190</v>
      </c>
      <c r="C2492" s="10" t="s">
        <v>304</v>
      </c>
      <c r="D2492" s="2" t="s">
        <v>2130</v>
      </c>
      <c r="E2492" s="10">
        <v>5</v>
      </c>
      <c r="F2492" s="11">
        <v>334.95</v>
      </c>
      <c r="G2492" s="12">
        <v>0.2</v>
      </c>
    </row>
    <row r="2493" spans="1:7" s="2" customFormat="1" ht="30" x14ac:dyDescent="0.25">
      <c r="A2493" s="13">
        <f t="shared" si="38"/>
        <v>2334</v>
      </c>
      <c r="B2493" s="10">
        <v>1920160</v>
      </c>
      <c r="C2493" s="10" t="s">
        <v>304</v>
      </c>
      <c r="D2493" s="2" t="s">
        <v>2131</v>
      </c>
      <c r="E2493" s="10">
        <v>5</v>
      </c>
      <c r="F2493" s="11">
        <v>169.42</v>
      </c>
      <c r="G2493" s="12">
        <v>0.2</v>
      </c>
    </row>
    <row r="2494" spans="1:7" s="2" customFormat="1" ht="30" x14ac:dyDescent="0.25">
      <c r="A2494" s="13">
        <f t="shared" si="38"/>
        <v>2335</v>
      </c>
      <c r="B2494" s="10">
        <v>1920204</v>
      </c>
      <c r="C2494" s="10" t="s">
        <v>304</v>
      </c>
      <c r="D2494" s="2" t="s">
        <v>2132</v>
      </c>
      <c r="E2494" s="10">
        <v>5</v>
      </c>
      <c r="F2494" s="11">
        <v>418.69</v>
      </c>
      <c r="G2494" s="12">
        <v>0.2</v>
      </c>
    </row>
    <row r="2495" spans="1:7" s="2" customFormat="1" ht="30" x14ac:dyDescent="0.25">
      <c r="A2495" s="13">
        <f t="shared" si="38"/>
        <v>2336</v>
      </c>
      <c r="B2495" s="10">
        <v>1920203</v>
      </c>
      <c r="C2495" s="10" t="s">
        <v>304</v>
      </c>
      <c r="D2495" s="2" t="s">
        <v>2133</v>
      </c>
      <c r="E2495" s="10">
        <v>5</v>
      </c>
      <c r="F2495" s="11">
        <v>211.78</v>
      </c>
      <c r="G2495" s="12">
        <v>0.2</v>
      </c>
    </row>
    <row r="2496" spans="1:7" s="2" customFormat="1" ht="30" x14ac:dyDescent="0.25">
      <c r="A2496" s="13">
        <f t="shared" si="38"/>
        <v>2337</v>
      </c>
      <c r="B2496" s="10">
        <v>1920117</v>
      </c>
      <c r="C2496" s="10">
        <v>435979</v>
      </c>
      <c r="D2496" s="2" t="s">
        <v>262</v>
      </c>
      <c r="E2496" s="10">
        <v>5</v>
      </c>
      <c r="F2496" s="11">
        <v>431.61</v>
      </c>
      <c r="G2496" s="12">
        <v>0.2</v>
      </c>
    </row>
    <row r="2497" spans="1:7" s="2" customFormat="1" ht="30" x14ac:dyDescent="0.25">
      <c r="A2497" s="13">
        <f t="shared" si="38"/>
        <v>2338</v>
      </c>
      <c r="B2497" s="10">
        <v>1920118</v>
      </c>
      <c r="C2497" s="10">
        <v>435980</v>
      </c>
      <c r="D2497" s="2" t="s">
        <v>263</v>
      </c>
      <c r="E2497" s="10">
        <v>4</v>
      </c>
      <c r="F2497" s="11">
        <v>431.61</v>
      </c>
      <c r="G2497" s="12">
        <v>0.2</v>
      </c>
    </row>
    <row r="2498" spans="1:7" s="2" customFormat="1" ht="30" x14ac:dyDescent="0.25">
      <c r="A2498" s="13">
        <f t="shared" si="38"/>
        <v>2339</v>
      </c>
      <c r="B2498" s="10">
        <v>1920163</v>
      </c>
      <c r="C2498" s="10" t="s">
        <v>304</v>
      </c>
      <c r="D2498" s="2" t="s">
        <v>2134</v>
      </c>
      <c r="E2498" s="10">
        <v>5</v>
      </c>
      <c r="F2498" s="11">
        <v>169.42</v>
      </c>
      <c r="G2498" s="12">
        <v>0.2</v>
      </c>
    </row>
    <row r="2499" spans="1:7" s="2" customFormat="1" ht="30" x14ac:dyDescent="0.25">
      <c r="A2499" s="13">
        <f t="shared" si="38"/>
        <v>2340</v>
      </c>
      <c r="B2499" s="10">
        <v>1920182</v>
      </c>
      <c r="C2499" s="10" t="s">
        <v>304</v>
      </c>
      <c r="D2499" s="2" t="s">
        <v>2135</v>
      </c>
      <c r="E2499" s="10">
        <v>5</v>
      </c>
      <c r="F2499" s="11">
        <v>502.44</v>
      </c>
      <c r="G2499" s="12">
        <v>0.2</v>
      </c>
    </row>
    <row r="2500" spans="1:7" s="2" customFormat="1" ht="30" x14ac:dyDescent="0.25">
      <c r="A2500" s="13">
        <f t="shared" si="38"/>
        <v>2341</v>
      </c>
      <c r="B2500" s="10">
        <v>1920199</v>
      </c>
      <c r="C2500" s="10" t="s">
        <v>304</v>
      </c>
      <c r="D2500" s="2" t="s">
        <v>2136</v>
      </c>
      <c r="E2500" s="10">
        <v>5</v>
      </c>
      <c r="F2500" s="11">
        <v>502.44</v>
      </c>
      <c r="G2500" s="12">
        <v>0.2</v>
      </c>
    </row>
    <row r="2501" spans="1:7" s="2" customFormat="1" ht="30" x14ac:dyDescent="0.25">
      <c r="A2501" s="13">
        <f t="shared" si="38"/>
        <v>2342</v>
      </c>
      <c r="B2501" s="10">
        <v>1920183</v>
      </c>
      <c r="C2501" s="10" t="s">
        <v>304</v>
      </c>
      <c r="D2501" s="2" t="s">
        <v>2137</v>
      </c>
      <c r="E2501" s="10">
        <v>5</v>
      </c>
      <c r="F2501" s="11">
        <v>502.44</v>
      </c>
      <c r="G2501" s="12">
        <v>0.2</v>
      </c>
    </row>
    <row r="2502" spans="1:7" s="2" customFormat="1" ht="30" x14ac:dyDescent="0.25">
      <c r="A2502" s="13">
        <f t="shared" si="38"/>
        <v>2343</v>
      </c>
      <c r="B2502" s="10">
        <v>1920192</v>
      </c>
      <c r="C2502" s="10" t="s">
        <v>304</v>
      </c>
      <c r="D2502" s="2" t="s">
        <v>2138</v>
      </c>
      <c r="E2502" s="10">
        <v>5</v>
      </c>
      <c r="F2502" s="11">
        <v>502.44</v>
      </c>
      <c r="G2502" s="12">
        <v>0.2</v>
      </c>
    </row>
    <row r="2503" spans="1:7" s="2" customFormat="1" ht="30" x14ac:dyDescent="0.25">
      <c r="A2503" s="13">
        <f t="shared" si="38"/>
        <v>2344</v>
      </c>
      <c r="B2503" s="10">
        <v>1920176</v>
      </c>
      <c r="C2503" s="10" t="s">
        <v>304</v>
      </c>
      <c r="D2503" s="2" t="s">
        <v>2139</v>
      </c>
      <c r="E2503" s="10">
        <v>5</v>
      </c>
      <c r="F2503" s="11">
        <v>502.44</v>
      </c>
      <c r="G2503" s="12">
        <v>0.2</v>
      </c>
    </row>
    <row r="2504" spans="1:7" s="2" customFormat="1" ht="30" x14ac:dyDescent="0.25">
      <c r="A2504" s="13">
        <f t="shared" si="38"/>
        <v>2345</v>
      </c>
      <c r="B2504" s="10">
        <v>1920164</v>
      </c>
      <c r="C2504" s="10" t="s">
        <v>304</v>
      </c>
      <c r="D2504" s="2" t="s">
        <v>2140</v>
      </c>
      <c r="E2504" s="10">
        <v>5</v>
      </c>
      <c r="F2504" s="11">
        <v>254.14</v>
      </c>
      <c r="G2504" s="12">
        <v>0.2</v>
      </c>
    </row>
    <row r="2505" spans="1:7" s="2" customFormat="1" ht="30" x14ac:dyDescent="0.25">
      <c r="A2505" s="13">
        <f t="shared" si="38"/>
        <v>2346</v>
      </c>
      <c r="B2505" s="10">
        <v>1920171</v>
      </c>
      <c r="C2505" s="10" t="s">
        <v>304</v>
      </c>
      <c r="D2505" s="2" t="s">
        <v>2141</v>
      </c>
      <c r="E2505" s="10">
        <v>4</v>
      </c>
      <c r="F2505" s="11">
        <v>517.91999999999996</v>
      </c>
      <c r="G2505" s="12">
        <v>0.2</v>
      </c>
    </row>
    <row r="2506" spans="1:7" s="2" customFormat="1" ht="30" x14ac:dyDescent="0.25">
      <c r="A2506" s="13">
        <f t="shared" si="38"/>
        <v>2347</v>
      </c>
      <c r="B2506" s="10">
        <v>1920109</v>
      </c>
      <c r="C2506" s="10" t="s">
        <v>304</v>
      </c>
      <c r="D2506" s="2" t="s">
        <v>2142</v>
      </c>
      <c r="E2506" s="10">
        <v>5</v>
      </c>
      <c r="F2506" s="11">
        <v>243.47</v>
      </c>
      <c r="G2506" s="12">
        <v>0.2</v>
      </c>
    </row>
    <row r="2507" spans="1:7" s="2" customFormat="1" ht="30" x14ac:dyDescent="0.25">
      <c r="A2507" s="13">
        <f t="shared" si="38"/>
        <v>2348</v>
      </c>
      <c r="B2507" s="10">
        <v>1920201</v>
      </c>
      <c r="C2507" s="10" t="s">
        <v>304</v>
      </c>
      <c r="D2507" s="2" t="s">
        <v>2143</v>
      </c>
      <c r="E2507" s="10">
        <v>5</v>
      </c>
      <c r="F2507" s="11">
        <v>243.47</v>
      </c>
      <c r="G2507" s="12">
        <v>0.2</v>
      </c>
    </row>
    <row r="2508" spans="1:7" s="2" customFormat="1" ht="30" x14ac:dyDescent="0.25">
      <c r="A2508" s="13">
        <f t="shared" si="38"/>
        <v>2349</v>
      </c>
      <c r="B2508" s="10">
        <v>1920119</v>
      </c>
      <c r="C2508" s="10" t="s">
        <v>304</v>
      </c>
      <c r="D2508" s="2" t="s">
        <v>2144</v>
      </c>
      <c r="E2508" s="10"/>
      <c r="F2508" s="11">
        <v>304.33</v>
      </c>
      <c r="G2508" s="12">
        <v>0.2</v>
      </c>
    </row>
    <row r="2509" spans="1:7" s="2" customFormat="1" ht="30" x14ac:dyDescent="0.25">
      <c r="A2509" s="13">
        <f t="shared" ref="A2509:A2572" si="39">IF(B2509&gt;1,IF(B2508&gt;1,A2508+1,IF(B2507&gt;1,A2507+1,IF(B2506&gt;1,A2506+1,A2505+1))),"")</f>
        <v>2350</v>
      </c>
      <c r="B2509" s="10">
        <v>1920110</v>
      </c>
      <c r="C2509" s="10" t="s">
        <v>304</v>
      </c>
      <c r="D2509" s="2" t="s">
        <v>2145</v>
      </c>
      <c r="E2509" s="10">
        <v>5</v>
      </c>
      <c r="F2509" s="11">
        <v>283.42</v>
      </c>
      <c r="G2509" s="12">
        <v>0.2</v>
      </c>
    </row>
    <row r="2510" spans="1:7" s="2" customFormat="1" ht="30" x14ac:dyDescent="0.25">
      <c r="A2510" s="13">
        <f t="shared" si="39"/>
        <v>2351</v>
      </c>
      <c r="B2510" s="10">
        <v>1920120</v>
      </c>
      <c r="C2510" s="10" t="s">
        <v>304</v>
      </c>
      <c r="D2510" s="2" t="s">
        <v>2146</v>
      </c>
      <c r="E2510" s="10"/>
      <c r="F2510" s="11">
        <v>354.28</v>
      </c>
      <c r="G2510" s="12">
        <v>0.2</v>
      </c>
    </row>
    <row r="2511" spans="1:7" s="2" customFormat="1" ht="30" x14ac:dyDescent="0.25">
      <c r="A2511" s="13">
        <f t="shared" si="39"/>
        <v>2352</v>
      </c>
      <c r="B2511" s="10">
        <v>1920202</v>
      </c>
      <c r="C2511" s="10" t="s">
        <v>304</v>
      </c>
      <c r="D2511" s="2" t="s">
        <v>2147</v>
      </c>
      <c r="E2511" s="10">
        <v>4</v>
      </c>
      <c r="F2511" s="11">
        <v>535.91999999999996</v>
      </c>
      <c r="G2511" s="12">
        <v>0.2</v>
      </c>
    </row>
    <row r="2512" spans="1:7" s="2" customFormat="1" x14ac:dyDescent="0.25">
      <c r="A2512" s="13" t="str">
        <f t="shared" si="39"/>
        <v/>
      </c>
      <c r="B2512" s="10"/>
      <c r="C2512" s="10" t="s">
        <v>304</v>
      </c>
      <c r="D2512" s="2" t="s">
        <v>264</v>
      </c>
      <c r="E2512" s="10" t="s">
        <v>304</v>
      </c>
      <c r="F2512" s="11"/>
      <c r="G2512" s="12"/>
    </row>
    <row r="2513" spans="1:7" s="2" customFormat="1" ht="30" x14ac:dyDescent="0.25">
      <c r="A2513" s="13">
        <f t="shared" si="39"/>
        <v>2353</v>
      </c>
      <c r="B2513" s="10">
        <v>1910151</v>
      </c>
      <c r="C2513" s="10">
        <v>435009</v>
      </c>
      <c r="D2513" s="2" t="s">
        <v>265</v>
      </c>
      <c r="E2513" s="10">
        <v>40</v>
      </c>
      <c r="F2513" s="11">
        <v>16.8</v>
      </c>
      <c r="G2513" s="12">
        <v>0.2</v>
      </c>
    </row>
    <row r="2514" spans="1:7" s="2" customFormat="1" ht="30" x14ac:dyDescent="0.25">
      <c r="A2514" s="13">
        <f t="shared" si="39"/>
        <v>2354</v>
      </c>
      <c r="B2514" s="10">
        <v>1910152</v>
      </c>
      <c r="C2514" s="10" t="s">
        <v>304</v>
      </c>
      <c r="D2514" s="2" t="s">
        <v>2148</v>
      </c>
      <c r="E2514" s="10">
        <v>25</v>
      </c>
      <c r="F2514" s="11">
        <v>16.8</v>
      </c>
      <c r="G2514" s="12">
        <v>0.2</v>
      </c>
    </row>
    <row r="2515" spans="1:7" s="2" customFormat="1" ht="30" x14ac:dyDescent="0.25">
      <c r="A2515" s="13">
        <f t="shared" si="39"/>
        <v>2355</v>
      </c>
      <c r="B2515" s="10">
        <v>1910141</v>
      </c>
      <c r="C2515" s="10" t="s">
        <v>304</v>
      </c>
      <c r="D2515" s="2" t="s">
        <v>2149</v>
      </c>
      <c r="E2515" s="10">
        <v>10</v>
      </c>
      <c r="F2515" s="11">
        <v>20.99</v>
      </c>
      <c r="G2515" s="12">
        <v>0.2</v>
      </c>
    </row>
    <row r="2516" spans="1:7" s="2" customFormat="1" ht="30" x14ac:dyDescent="0.25">
      <c r="A2516" s="13">
        <f t="shared" si="39"/>
        <v>2356</v>
      </c>
      <c r="B2516" s="10">
        <v>1910142</v>
      </c>
      <c r="C2516" s="10" t="s">
        <v>304</v>
      </c>
      <c r="D2516" s="2" t="s">
        <v>2150</v>
      </c>
      <c r="E2516" s="10">
        <v>25</v>
      </c>
      <c r="F2516" s="11">
        <v>20.99</v>
      </c>
      <c r="G2516" s="12">
        <v>0.2</v>
      </c>
    </row>
    <row r="2517" spans="1:7" s="2" customFormat="1" ht="30" x14ac:dyDescent="0.25">
      <c r="A2517" s="13">
        <f t="shared" si="39"/>
        <v>2357</v>
      </c>
      <c r="B2517" s="10">
        <v>1910223</v>
      </c>
      <c r="C2517" s="10" t="s">
        <v>304</v>
      </c>
      <c r="D2517" s="2" t="s">
        <v>266</v>
      </c>
      <c r="E2517" s="10">
        <v>35</v>
      </c>
      <c r="F2517" s="11">
        <v>18.149999999999999</v>
      </c>
      <c r="G2517" s="12">
        <v>0.2</v>
      </c>
    </row>
    <row r="2518" spans="1:7" s="2" customFormat="1" ht="30" x14ac:dyDescent="0.25">
      <c r="A2518" s="13">
        <f t="shared" si="39"/>
        <v>2358</v>
      </c>
      <c r="B2518" s="10">
        <v>1910234</v>
      </c>
      <c r="C2518" s="10" t="s">
        <v>304</v>
      </c>
      <c r="D2518" s="2" t="s">
        <v>2151</v>
      </c>
      <c r="E2518" s="10">
        <v>35</v>
      </c>
      <c r="F2518" s="11">
        <v>18.149999999999999</v>
      </c>
      <c r="G2518" s="12">
        <v>0.2</v>
      </c>
    </row>
    <row r="2519" spans="1:7" s="2" customFormat="1" ht="30" x14ac:dyDescent="0.25">
      <c r="A2519" s="13">
        <f t="shared" si="39"/>
        <v>2359</v>
      </c>
      <c r="B2519" s="10">
        <v>1910159</v>
      </c>
      <c r="C2519" s="10" t="s">
        <v>304</v>
      </c>
      <c r="D2519" s="2" t="s">
        <v>2152</v>
      </c>
      <c r="E2519" s="10">
        <v>20</v>
      </c>
      <c r="F2519" s="11">
        <v>19.100000000000001</v>
      </c>
      <c r="G2519" s="12">
        <v>0.2</v>
      </c>
    </row>
    <row r="2520" spans="1:7" s="2" customFormat="1" ht="30" x14ac:dyDescent="0.25">
      <c r="A2520" s="13">
        <f t="shared" si="39"/>
        <v>2360</v>
      </c>
      <c r="B2520" s="10">
        <v>1910165</v>
      </c>
      <c r="C2520" s="10" t="s">
        <v>304</v>
      </c>
      <c r="D2520" s="2" t="s">
        <v>2153</v>
      </c>
      <c r="E2520" s="10">
        <v>20</v>
      </c>
      <c r="F2520" s="11">
        <v>23.86</v>
      </c>
      <c r="G2520" s="12">
        <v>0.2</v>
      </c>
    </row>
    <row r="2521" spans="1:7" s="2" customFormat="1" ht="30" x14ac:dyDescent="0.25">
      <c r="A2521" s="13">
        <f t="shared" si="39"/>
        <v>2361</v>
      </c>
      <c r="B2521" s="10">
        <v>1910166</v>
      </c>
      <c r="C2521" s="10" t="s">
        <v>304</v>
      </c>
      <c r="D2521" s="2" t="s">
        <v>2154</v>
      </c>
      <c r="E2521" s="10">
        <v>20</v>
      </c>
      <c r="F2521" s="11">
        <v>19.100000000000001</v>
      </c>
      <c r="G2521" s="12">
        <v>0.2</v>
      </c>
    </row>
    <row r="2522" spans="1:7" s="2" customFormat="1" ht="30" x14ac:dyDescent="0.25">
      <c r="A2522" s="13">
        <f t="shared" si="39"/>
        <v>2362</v>
      </c>
      <c r="B2522" s="10">
        <v>1910153</v>
      </c>
      <c r="C2522" s="10">
        <v>403037</v>
      </c>
      <c r="D2522" s="2" t="s">
        <v>267</v>
      </c>
      <c r="E2522" s="10">
        <v>20</v>
      </c>
      <c r="F2522" s="11">
        <v>22.12</v>
      </c>
      <c r="G2522" s="12">
        <v>0.2</v>
      </c>
    </row>
    <row r="2523" spans="1:7" s="2" customFormat="1" ht="30" x14ac:dyDescent="0.25">
      <c r="A2523" s="13">
        <f t="shared" si="39"/>
        <v>2363</v>
      </c>
      <c r="B2523" s="10">
        <v>1910154</v>
      </c>
      <c r="C2523" s="10">
        <v>435018</v>
      </c>
      <c r="D2523" s="2" t="s">
        <v>268</v>
      </c>
      <c r="E2523" s="10">
        <v>20</v>
      </c>
      <c r="F2523" s="11">
        <v>22.12</v>
      </c>
      <c r="G2523" s="12">
        <v>0.2</v>
      </c>
    </row>
    <row r="2524" spans="1:7" s="2" customFormat="1" ht="30" x14ac:dyDescent="0.25">
      <c r="A2524" s="13">
        <f t="shared" si="39"/>
        <v>2364</v>
      </c>
      <c r="B2524" s="10">
        <v>1910143</v>
      </c>
      <c r="C2524" s="10" t="s">
        <v>304</v>
      </c>
      <c r="D2524" s="2" t="s">
        <v>2155</v>
      </c>
      <c r="E2524" s="10">
        <v>55</v>
      </c>
      <c r="F2524" s="11">
        <v>27.64</v>
      </c>
      <c r="G2524" s="12">
        <v>0.2</v>
      </c>
    </row>
    <row r="2525" spans="1:7" s="2" customFormat="1" ht="30" x14ac:dyDescent="0.25">
      <c r="A2525" s="13">
        <f t="shared" si="39"/>
        <v>2365</v>
      </c>
      <c r="B2525" s="10">
        <v>1910230</v>
      </c>
      <c r="C2525" s="10" t="s">
        <v>304</v>
      </c>
      <c r="D2525" s="2" t="s">
        <v>269</v>
      </c>
      <c r="E2525" s="10">
        <v>70</v>
      </c>
      <c r="F2525" s="11">
        <v>33.159999999999997</v>
      </c>
      <c r="G2525" s="12">
        <v>0.2</v>
      </c>
    </row>
    <row r="2526" spans="1:7" s="2" customFormat="1" ht="30" x14ac:dyDescent="0.25">
      <c r="A2526" s="13">
        <f t="shared" si="39"/>
        <v>2366</v>
      </c>
      <c r="B2526" s="10">
        <v>1910144</v>
      </c>
      <c r="C2526" s="10" t="s">
        <v>304</v>
      </c>
      <c r="D2526" s="2" t="s">
        <v>2156</v>
      </c>
      <c r="E2526" s="10">
        <v>15</v>
      </c>
      <c r="F2526" s="11">
        <v>27.64</v>
      </c>
      <c r="G2526" s="12">
        <v>0.2</v>
      </c>
    </row>
    <row r="2527" spans="1:7" s="2" customFormat="1" ht="30" x14ac:dyDescent="0.25">
      <c r="A2527" s="13">
        <f t="shared" si="39"/>
        <v>2367</v>
      </c>
      <c r="B2527" s="10">
        <v>1910243</v>
      </c>
      <c r="C2527" s="10" t="s">
        <v>304</v>
      </c>
      <c r="D2527" s="2" t="s">
        <v>2157</v>
      </c>
      <c r="E2527" s="10">
        <v>115</v>
      </c>
      <c r="F2527" s="11">
        <v>14.15</v>
      </c>
      <c r="G2527" s="12">
        <v>0.2</v>
      </c>
    </row>
    <row r="2528" spans="1:7" s="2" customFormat="1" ht="30" x14ac:dyDescent="0.25">
      <c r="A2528" s="13">
        <f t="shared" si="39"/>
        <v>2368</v>
      </c>
      <c r="B2528" s="10">
        <v>1910170</v>
      </c>
      <c r="C2528" s="10">
        <v>403040</v>
      </c>
      <c r="D2528" s="2" t="s">
        <v>270</v>
      </c>
      <c r="E2528" s="10">
        <v>70</v>
      </c>
      <c r="F2528" s="11">
        <v>23.91</v>
      </c>
      <c r="G2528" s="12">
        <v>0.2</v>
      </c>
    </row>
    <row r="2529" spans="1:7" s="2" customFormat="1" ht="30" x14ac:dyDescent="0.25">
      <c r="A2529" s="13">
        <f t="shared" si="39"/>
        <v>2369</v>
      </c>
      <c r="B2529" s="10">
        <v>1910197</v>
      </c>
      <c r="C2529" s="10">
        <v>435024</v>
      </c>
      <c r="D2529" s="2" t="s">
        <v>271</v>
      </c>
      <c r="E2529" s="10">
        <v>70</v>
      </c>
      <c r="F2529" s="11">
        <v>23.91</v>
      </c>
      <c r="G2529" s="12">
        <v>0.2</v>
      </c>
    </row>
    <row r="2530" spans="1:7" s="2" customFormat="1" ht="30" x14ac:dyDescent="0.25">
      <c r="A2530" s="13">
        <f t="shared" si="39"/>
        <v>2370</v>
      </c>
      <c r="B2530" s="10">
        <v>1910120</v>
      </c>
      <c r="C2530" s="10" t="s">
        <v>304</v>
      </c>
      <c r="D2530" s="2" t="s">
        <v>2158</v>
      </c>
      <c r="E2530" s="10">
        <v>65</v>
      </c>
      <c r="F2530" s="11">
        <v>29.88</v>
      </c>
      <c r="G2530" s="12">
        <v>0.2</v>
      </c>
    </row>
    <row r="2531" spans="1:7" s="2" customFormat="1" ht="30" x14ac:dyDescent="0.25">
      <c r="A2531" s="13">
        <f t="shared" si="39"/>
        <v>2371</v>
      </c>
      <c r="B2531" s="10">
        <v>1910198</v>
      </c>
      <c r="C2531" s="10" t="s">
        <v>304</v>
      </c>
      <c r="D2531" s="2" t="s">
        <v>2159</v>
      </c>
      <c r="E2531" s="10">
        <v>15</v>
      </c>
      <c r="F2531" s="11">
        <v>35.85</v>
      </c>
      <c r="G2531" s="12">
        <v>0.2</v>
      </c>
    </row>
    <row r="2532" spans="1:7" s="2" customFormat="1" ht="30" x14ac:dyDescent="0.25">
      <c r="A2532" s="13">
        <f t="shared" si="39"/>
        <v>2372</v>
      </c>
      <c r="B2532" s="10">
        <v>1910121</v>
      </c>
      <c r="C2532" s="10" t="s">
        <v>304</v>
      </c>
      <c r="D2532" s="2" t="s">
        <v>2160</v>
      </c>
      <c r="E2532" s="10">
        <v>20</v>
      </c>
      <c r="F2532" s="11">
        <v>29.88</v>
      </c>
      <c r="G2532" s="12">
        <v>0.2</v>
      </c>
    </row>
    <row r="2533" spans="1:7" s="2" customFormat="1" ht="30" x14ac:dyDescent="0.25">
      <c r="A2533" s="13">
        <f t="shared" si="39"/>
        <v>2373</v>
      </c>
      <c r="B2533" s="10">
        <v>1910238</v>
      </c>
      <c r="C2533" s="10" t="s">
        <v>304</v>
      </c>
      <c r="D2533" s="2" t="s">
        <v>2161</v>
      </c>
      <c r="E2533" s="10">
        <v>25</v>
      </c>
      <c r="F2533" s="11">
        <v>33.18</v>
      </c>
      <c r="G2533" s="12">
        <v>0.2</v>
      </c>
    </row>
    <row r="2534" spans="1:7" s="2" customFormat="1" ht="30" x14ac:dyDescent="0.25">
      <c r="A2534" s="13">
        <f t="shared" si="39"/>
        <v>2374</v>
      </c>
      <c r="B2534" s="10">
        <v>1910210</v>
      </c>
      <c r="C2534" s="10" t="s">
        <v>304</v>
      </c>
      <c r="D2534" s="2" t="s">
        <v>2162</v>
      </c>
      <c r="E2534" s="10">
        <v>15</v>
      </c>
      <c r="F2534" s="11">
        <v>35.85</v>
      </c>
      <c r="G2534" s="12">
        <v>0.2</v>
      </c>
    </row>
    <row r="2535" spans="1:7" s="2" customFormat="1" ht="30" x14ac:dyDescent="0.25">
      <c r="A2535" s="13">
        <f t="shared" si="39"/>
        <v>2375</v>
      </c>
      <c r="B2535" s="10">
        <v>1910237</v>
      </c>
      <c r="C2535" s="10" t="s">
        <v>304</v>
      </c>
      <c r="D2535" s="2" t="s">
        <v>2163</v>
      </c>
      <c r="E2535" s="10">
        <v>65</v>
      </c>
      <c r="F2535" s="11">
        <v>35.85</v>
      </c>
      <c r="G2535" s="12">
        <v>0.2</v>
      </c>
    </row>
    <row r="2536" spans="1:7" s="2" customFormat="1" ht="30" x14ac:dyDescent="0.25">
      <c r="A2536" s="13">
        <f t="shared" si="39"/>
        <v>2376</v>
      </c>
      <c r="B2536" s="10">
        <v>1910185</v>
      </c>
      <c r="C2536" s="10" t="s">
        <v>304</v>
      </c>
      <c r="D2536" s="2" t="s">
        <v>2164</v>
      </c>
      <c r="E2536" s="10">
        <v>65</v>
      </c>
      <c r="F2536" s="11">
        <v>35.85</v>
      </c>
      <c r="G2536" s="12">
        <v>0.2</v>
      </c>
    </row>
    <row r="2537" spans="1:7" s="2" customFormat="1" ht="30" x14ac:dyDescent="0.25">
      <c r="A2537" s="13">
        <f t="shared" si="39"/>
        <v>2377</v>
      </c>
      <c r="B2537" s="10">
        <v>1910206</v>
      </c>
      <c r="C2537" s="10" t="s">
        <v>304</v>
      </c>
      <c r="D2537" s="2" t="s">
        <v>2165</v>
      </c>
      <c r="E2537" s="10">
        <v>15</v>
      </c>
      <c r="F2537" s="11">
        <v>35.85</v>
      </c>
      <c r="G2537" s="12">
        <v>0.2</v>
      </c>
    </row>
    <row r="2538" spans="1:7" s="2" customFormat="1" ht="30" x14ac:dyDescent="0.25">
      <c r="A2538" s="13">
        <f t="shared" si="39"/>
        <v>2378</v>
      </c>
      <c r="B2538" s="10">
        <v>1910211</v>
      </c>
      <c r="C2538" s="10" t="s">
        <v>304</v>
      </c>
      <c r="D2538" s="2" t="s">
        <v>2166</v>
      </c>
      <c r="E2538" s="10">
        <v>15</v>
      </c>
      <c r="F2538" s="11">
        <v>35.85</v>
      </c>
      <c r="G2538" s="12">
        <v>0.2</v>
      </c>
    </row>
    <row r="2539" spans="1:7" s="2" customFormat="1" ht="30" x14ac:dyDescent="0.25">
      <c r="A2539" s="13">
        <f t="shared" si="39"/>
        <v>2379</v>
      </c>
      <c r="B2539" s="10">
        <v>1910161</v>
      </c>
      <c r="C2539" s="10" t="s">
        <v>304</v>
      </c>
      <c r="D2539" s="2" t="s">
        <v>2167</v>
      </c>
      <c r="E2539" s="10">
        <v>20</v>
      </c>
      <c r="F2539" s="11">
        <v>31.55</v>
      </c>
      <c r="G2539" s="12">
        <v>0.2</v>
      </c>
    </row>
    <row r="2540" spans="1:7" s="2" customFormat="1" ht="30" x14ac:dyDescent="0.25">
      <c r="A2540" s="13">
        <f t="shared" si="39"/>
        <v>2380</v>
      </c>
      <c r="B2540" s="10">
        <v>1910162</v>
      </c>
      <c r="C2540" s="10" t="s">
        <v>304</v>
      </c>
      <c r="D2540" s="2" t="s">
        <v>2168</v>
      </c>
      <c r="E2540" s="10">
        <v>55</v>
      </c>
      <c r="F2540" s="11">
        <v>31.55</v>
      </c>
      <c r="G2540" s="12">
        <v>0.2</v>
      </c>
    </row>
    <row r="2541" spans="1:7" s="2" customFormat="1" ht="30" x14ac:dyDescent="0.25">
      <c r="A2541" s="13">
        <f t="shared" si="39"/>
        <v>2381</v>
      </c>
      <c r="B2541" s="10">
        <v>1910167</v>
      </c>
      <c r="C2541" s="10" t="s">
        <v>304</v>
      </c>
      <c r="D2541" s="2" t="s">
        <v>2169</v>
      </c>
      <c r="E2541" s="10">
        <v>50</v>
      </c>
      <c r="F2541" s="11">
        <v>31.55</v>
      </c>
      <c r="G2541" s="12">
        <v>0.2</v>
      </c>
    </row>
    <row r="2542" spans="1:7" s="2" customFormat="1" ht="30" x14ac:dyDescent="0.25">
      <c r="A2542" s="13">
        <f t="shared" si="39"/>
        <v>2382</v>
      </c>
      <c r="B2542" s="10">
        <v>1910168</v>
      </c>
      <c r="C2542" s="10" t="s">
        <v>304</v>
      </c>
      <c r="D2542" s="2" t="s">
        <v>2170</v>
      </c>
      <c r="E2542" s="10">
        <v>50</v>
      </c>
      <c r="F2542" s="11">
        <v>31.55</v>
      </c>
      <c r="G2542" s="12">
        <v>0.2</v>
      </c>
    </row>
    <row r="2543" spans="1:7" s="2" customFormat="1" ht="30" x14ac:dyDescent="0.25">
      <c r="A2543" s="13">
        <f t="shared" si="39"/>
        <v>2383</v>
      </c>
      <c r="B2543" s="10">
        <v>1910155</v>
      </c>
      <c r="C2543" s="10">
        <v>435056</v>
      </c>
      <c r="D2543" s="2" t="s">
        <v>272</v>
      </c>
      <c r="E2543" s="10">
        <v>10</v>
      </c>
      <c r="F2543" s="11">
        <v>35.79</v>
      </c>
      <c r="G2543" s="12">
        <v>0.2</v>
      </c>
    </row>
    <row r="2544" spans="1:7" s="2" customFormat="1" ht="30" x14ac:dyDescent="0.25">
      <c r="A2544" s="13">
        <f t="shared" si="39"/>
        <v>2384</v>
      </c>
      <c r="B2544" s="10">
        <v>1910156</v>
      </c>
      <c r="C2544" s="10">
        <v>435057</v>
      </c>
      <c r="D2544" s="2" t="s">
        <v>273</v>
      </c>
      <c r="E2544" s="10">
        <v>35</v>
      </c>
      <c r="F2544" s="11">
        <v>35.79</v>
      </c>
      <c r="G2544" s="12">
        <v>0.2</v>
      </c>
    </row>
    <row r="2545" spans="1:7" s="2" customFormat="1" ht="30" x14ac:dyDescent="0.25">
      <c r="A2545" s="13">
        <f t="shared" si="39"/>
        <v>2385</v>
      </c>
      <c r="B2545" s="10">
        <v>1910145</v>
      </c>
      <c r="C2545" s="10">
        <v>435058</v>
      </c>
      <c r="D2545" s="2" t="s">
        <v>274</v>
      </c>
      <c r="E2545" s="10">
        <v>35</v>
      </c>
      <c r="F2545" s="11">
        <v>44.75</v>
      </c>
      <c r="G2545" s="12">
        <v>0.2</v>
      </c>
    </row>
    <row r="2546" spans="1:7" s="2" customFormat="1" ht="30" x14ac:dyDescent="0.25">
      <c r="A2546" s="13">
        <f t="shared" si="39"/>
        <v>2386</v>
      </c>
      <c r="B2546" s="10">
        <v>1910146</v>
      </c>
      <c r="C2546" s="10">
        <v>435059</v>
      </c>
      <c r="D2546" s="2" t="s">
        <v>275</v>
      </c>
      <c r="E2546" s="10">
        <v>35</v>
      </c>
      <c r="F2546" s="11">
        <v>44.75</v>
      </c>
      <c r="G2546" s="12">
        <v>0.2</v>
      </c>
    </row>
    <row r="2547" spans="1:7" s="2" customFormat="1" ht="30" x14ac:dyDescent="0.25">
      <c r="A2547" s="13">
        <f t="shared" si="39"/>
        <v>2387</v>
      </c>
      <c r="B2547" s="10">
        <v>1910103</v>
      </c>
      <c r="C2547" s="10">
        <v>403029</v>
      </c>
      <c r="D2547" s="2" t="s">
        <v>276</v>
      </c>
      <c r="E2547" s="10">
        <v>45</v>
      </c>
      <c r="F2547" s="11">
        <v>38.72</v>
      </c>
      <c r="G2547" s="12">
        <v>0.2</v>
      </c>
    </row>
    <row r="2548" spans="1:7" s="2" customFormat="1" ht="30" x14ac:dyDescent="0.25">
      <c r="A2548" s="13">
        <f t="shared" si="39"/>
        <v>2388</v>
      </c>
      <c r="B2548" s="10">
        <v>1910104</v>
      </c>
      <c r="C2548" s="10">
        <v>399410</v>
      </c>
      <c r="D2548" s="2" t="s">
        <v>277</v>
      </c>
      <c r="E2548" s="10">
        <v>45</v>
      </c>
      <c r="F2548" s="11">
        <v>38.72</v>
      </c>
      <c r="G2548" s="12">
        <v>0.2</v>
      </c>
    </row>
    <row r="2549" spans="1:7" s="2" customFormat="1" ht="30" x14ac:dyDescent="0.25">
      <c r="A2549" s="13">
        <f t="shared" si="39"/>
        <v>2389</v>
      </c>
      <c r="B2549" s="10">
        <v>1910122</v>
      </c>
      <c r="C2549" s="10" t="s">
        <v>304</v>
      </c>
      <c r="D2549" s="2" t="s">
        <v>2171</v>
      </c>
      <c r="E2549" s="10">
        <v>45</v>
      </c>
      <c r="F2549" s="11">
        <v>48.38</v>
      </c>
      <c r="G2549" s="12">
        <v>0.2</v>
      </c>
    </row>
    <row r="2550" spans="1:7" s="2" customFormat="1" ht="30" x14ac:dyDescent="0.25">
      <c r="A2550" s="13">
        <f t="shared" si="39"/>
        <v>2390</v>
      </c>
      <c r="B2550" s="10">
        <v>1910199</v>
      </c>
      <c r="C2550" s="10" t="s">
        <v>304</v>
      </c>
      <c r="D2550" s="2" t="s">
        <v>2172</v>
      </c>
      <c r="E2550" s="10">
        <v>35</v>
      </c>
      <c r="F2550" s="11">
        <v>58.06</v>
      </c>
      <c r="G2550" s="12">
        <v>0.2</v>
      </c>
    </row>
    <row r="2551" spans="1:7" s="2" customFormat="1" ht="30" x14ac:dyDescent="0.25">
      <c r="A2551" s="13">
        <f t="shared" si="39"/>
        <v>2391</v>
      </c>
      <c r="B2551" s="10">
        <v>1910123</v>
      </c>
      <c r="C2551" s="10">
        <v>435659</v>
      </c>
      <c r="D2551" s="2" t="s">
        <v>278</v>
      </c>
      <c r="E2551" s="10">
        <v>10</v>
      </c>
      <c r="F2551" s="11">
        <v>48.38</v>
      </c>
      <c r="G2551" s="12">
        <v>0.2</v>
      </c>
    </row>
    <row r="2552" spans="1:7" s="2" customFormat="1" ht="30" x14ac:dyDescent="0.25">
      <c r="A2552" s="13">
        <f t="shared" si="39"/>
        <v>2392</v>
      </c>
      <c r="B2552" s="10">
        <v>1910218</v>
      </c>
      <c r="C2552" s="10" t="s">
        <v>304</v>
      </c>
      <c r="D2552" s="2" t="s">
        <v>2173</v>
      </c>
      <c r="E2552" s="10">
        <v>35</v>
      </c>
      <c r="F2552" s="11">
        <v>58.06</v>
      </c>
      <c r="G2552" s="12">
        <v>0.2</v>
      </c>
    </row>
    <row r="2553" spans="1:7" s="2" customFormat="1" ht="30" x14ac:dyDescent="0.25">
      <c r="A2553" s="13">
        <f t="shared" si="39"/>
        <v>2393</v>
      </c>
      <c r="B2553" s="10">
        <v>1910196</v>
      </c>
      <c r="C2553" s="10">
        <v>435063</v>
      </c>
      <c r="D2553" s="2" t="s">
        <v>279</v>
      </c>
      <c r="E2553" s="10">
        <v>45</v>
      </c>
      <c r="F2553" s="11">
        <v>58.06</v>
      </c>
      <c r="G2553" s="12">
        <v>0.2</v>
      </c>
    </row>
    <row r="2554" spans="1:7" s="2" customFormat="1" ht="30" x14ac:dyDescent="0.25">
      <c r="A2554" s="13">
        <f t="shared" si="39"/>
        <v>2394</v>
      </c>
      <c r="B2554" s="10">
        <v>1910184</v>
      </c>
      <c r="C2554" s="10">
        <v>435065</v>
      </c>
      <c r="D2554" s="2" t="s">
        <v>280</v>
      </c>
      <c r="E2554" s="10">
        <v>35</v>
      </c>
      <c r="F2554" s="11">
        <v>58.06</v>
      </c>
      <c r="G2554" s="12">
        <v>0.2</v>
      </c>
    </row>
    <row r="2555" spans="1:7" s="2" customFormat="1" ht="30" x14ac:dyDescent="0.25">
      <c r="A2555" s="13">
        <f t="shared" si="39"/>
        <v>2395</v>
      </c>
      <c r="B2555" s="10">
        <v>1910222</v>
      </c>
      <c r="C2555" s="10" t="s">
        <v>304</v>
      </c>
      <c r="D2555" s="2" t="s">
        <v>2174</v>
      </c>
      <c r="E2555" s="10">
        <v>35</v>
      </c>
      <c r="F2555" s="11">
        <v>58.06</v>
      </c>
      <c r="G2555" s="12">
        <v>0.2</v>
      </c>
    </row>
    <row r="2556" spans="1:7" s="2" customFormat="1" ht="30" x14ac:dyDescent="0.25">
      <c r="A2556" s="13">
        <f t="shared" si="39"/>
        <v>2396</v>
      </c>
      <c r="B2556" s="10">
        <v>1910192</v>
      </c>
      <c r="C2556" s="10">
        <v>435068</v>
      </c>
      <c r="D2556" s="2" t="s">
        <v>281</v>
      </c>
      <c r="E2556" s="10">
        <v>10</v>
      </c>
      <c r="F2556" s="11">
        <v>58.06</v>
      </c>
      <c r="G2556" s="12">
        <v>0.2</v>
      </c>
    </row>
    <row r="2557" spans="1:7" s="2" customFormat="1" ht="30" x14ac:dyDescent="0.25">
      <c r="A2557" s="13">
        <f t="shared" si="39"/>
        <v>2397</v>
      </c>
      <c r="B2557" s="10">
        <v>1910189</v>
      </c>
      <c r="C2557" s="10" t="s">
        <v>304</v>
      </c>
      <c r="D2557" s="2" t="s">
        <v>2175</v>
      </c>
      <c r="E2557" s="10">
        <v>45</v>
      </c>
      <c r="F2557" s="11">
        <v>58.06</v>
      </c>
      <c r="G2557" s="12">
        <v>0.2</v>
      </c>
    </row>
    <row r="2558" spans="1:7" s="2" customFormat="1" ht="30" x14ac:dyDescent="0.25">
      <c r="A2558" s="13">
        <f t="shared" si="39"/>
        <v>2398</v>
      </c>
      <c r="B2558" s="10">
        <v>1910258</v>
      </c>
      <c r="C2558" s="10" t="s">
        <v>304</v>
      </c>
      <c r="D2558" s="2" t="s">
        <v>2176</v>
      </c>
      <c r="E2558" s="10">
        <v>10</v>
      </c>
      <c r="F2558" s="11">
        <v>55.63</v>
      </c>
      <c r="G2558" s="12">
        <v>0.2</v>
      </c>
    </row>
    <row r="2559" spans="1:7" s="2" customFormat="1" ht="30" x14ac:dyDescent="0.25">
      <c r="A2559" s="13">
        <f t="shared" si="39"/>
        <v>2399</v>
      </c>
      <c r="B2559" s="10">
        <v>1910259</v>
      </c>
      <c r="C2559" s="10" t="s">
        <v>304</v>
      </c>
      <c r="D2559" s="2" t="s">
        <v>2177</v>
      </c>
      <c r="E2559" s="10">
        <v>10</v>
      </c>
      <c r="F2559" s="11">
        <v>55.63</v>
      </c>
      <c r="G2559" s="12">
        <v>0.2</v>
      </c>
    </row>
    <row r="2560" spans="1:7" s="2" customFormat="1" ht="30" x14ac:dyDescent="0.25">
      <c r="A2560" s="13">
        <f t="shared" si="39"/>
        <v>2400</v>
      </c>
      <c r="B2560" s="10">
        <v>1910263</v>
      </c>
      <c r="C2560" s="10" t="s">
        <v>304</v>
      </c>
      <c r="D2560" s="2" t="s">
        <v>2178</v>
      </c>
      <c r="E2560" s="10">
        <v>10</v>
      </c>
      <c r="F2560" s="11">
        <v>69.53</v>
      </c>
      <c r="G2560" s="12">
        <v>0.2</v>
      </c>
    </row>
    <row r="2561" spans="1:7" s="2" customFormat="1" ht="30" x14ac:dyDescent="0.25">
      <c r="A2561" s="13">
        <f t="shared" si="39"/>
        <v>2401</v>
      </c>
      <c r="B2561" s="10">
        <v>1910264</v>
      </c>
      <c r="C2561" s="10" t="s">
        <v>304</v>
      </c>
      <c r="D2561" s="2" t="s">
        <v>2179</v>
      </c>
      <c r="E2561" s="10">
        <v>10</v>
      </c>
      <c r="F2561" s="11">
        <v>69.53</v>
      </c>
      <c r="G2561" s="12">
        <v>0.2</v>
      </c>
    </row>
    <row r="2562" spans="1:7" s="2" customFormat="1" ht="30" x14ac:dyDescent="0.25">
      <c r="A2562" s="13">
        <f t="shared" si="39"/>
        <v>2402</v>
      </c>
      <c r="B2562" s="10">
        <v>1910262</v>
      </c>
      <c r="C2562" s="10" t="s">
        <v>304</v>
      </c>
      <c r="D2562" s="2" t="s">
        <v>2180</v>
      </c>
      <c r="E2562" s="10">
        <v>10</v>
      </c>
      <c r="F2562" s="11">
        <v>83.44</v>
      </c>
      <c r="G2562" s="12">
        <v>0.2</v>
      </c>
    </row>
    <row r="2563" spans="1:7" s="2" customFormat="1" ht="30" x14ac:dyDescent="0.25">
      <c r="A2563" s="13">
        <f t="shared" si="39"/>
        <v>2403</v>
      </c>
      <c r="B2563" s="10">
        <v>1910261</v>
      </c>
      <c r="C2563" s="10" t="s">
        <v>304</v>
      </c>
      <c r="D2563" s="2" t="s">
        <v>2181</v>
      </c>
      <c r="E2563" s="10">
        <v>10</v>
      </c>
      <c r="F2563" s="11">
        <v>83.44</v>
      </c>
      <c r="G2563" s="12">
        <v>0.2</v>
      </c>
    </row>
    <row r="2564" spans="1:7" s="2" customFormat="1" ht="30" x14ac:dyDescent="0.25">
      <c r="A2564" s="13">
        <f t="shared" si="39"/>
        <v>2404</v>
      </c>
      <c r="B2564" s="10">
        <v>1910260</v>
      </c>
      <c r="C2564" s="10" t="s">
        <v>304</v>
      </c>
      <c r="D2564" s="2" t="s">
        <v>2182</v>
      </c>
      <c r="E2564" s="10">
        <v>10</v>
      </c>
      <c r="F2564" s="11">
        <v>83.44</v>
      </c>
      <c r="G2564" s="12">
        <v>0.2</v>
      </c>
    </row>
    <row r="2565" spans="1:7" s="2" customFormat="1" ht="30" x14ac:dyDescent="0.25">
      <c r="A2565" s="13">
        <f t="shared" si="39"/>
        <v>2405</v>
      </c>
      <c r="B2565" s="10">
        <v>1910232</v>
      </c>
      <c r="C2565" s="10" t="s">
        <v>304</v>
      </c>
      <c r="D2565" s="2" t="s">
        <v>2183</v>
      </c>
      <c r="E2565" s="10">
        <v>17</v>
      </c>
      <c r="F2565" s="11">
        <v>83.93</v>
      </c>
      <c r="G2565" s="12">
        <v>0.2</v>
      </c>
    </row>
    <row r="2566" spans="1:7" s="2" customFormat="1" ht="30" x14ac:dyDescent="0.25">
      <c r="A2566" s="13">
        <f t="shared" si="39"/>
        <v>2406</v>
      </c>
      <c r="B2566" s="10">
        <v>1910239</v>
      </c>
      <c r="C2566" s="10" t="s">
        <v>304</v>
      </c>
      <c r="D2566" s="2" t="s">
        <v>2184</v>
      </c>
      <c r="E2566" s="10">
        <v>17</v>
      </c>
      <c r="F2566" s="11">
        <v>69.92</v>
      </c>
      <c r="G2566" s="12">
        <v>0.2</v>
      </c>
    </row>
    <row r="2567" spans="1:7" s="2" customFormat="1" ht="30" x14ac:dyDescent="0.25">
      <c r="A2567" s="13">
        <f t="shared" si="39"/>
        <v>2407</v>
      </c>
      <c r="B2567" s="10">
        <v>1910105</v>
      </c>
      <c r="C2567" s="10">
        <v>403031</v>
      </c>
      <c r="D2567" s="2" t="s">
        <v>282</v>
      </c>
      <c r="E2567" s="10">
        <v>8</v>
      </c>
      <c r="F2567" s="11">
        <v>65.400000000000006</v>
      </c>
      <c r="G2567" s="12">
        <v>0.2</v>
      </c>
    </row>
    <row r="2568" spans="1:7" s="2" customFormat="1" ht="30" x14ac:dyDescent="0.25">
      <c r="A2568" s="13">
        <f t="shared" si="39"/>
        <v>2408</v>
      </c>
      <c r="B2568" s="10">
        <v>1910216</v>
      </c>
      <c r="C2568" s="10" t="s">
        <v>304</v>
      </c>
      <c r="D2568" s="2" t="s">
        <v>2185</v>
      </c>
      <c r="E2568" s="10">
        <v>4</v>
      </c>
      <c r="F2568" s="11">
        <v>196.19</v>
      </c>
      <c r="G2568" s="12">
        <v>0.2</v>
      </c>
    </row>
    <row r="2569" spans="1:7" s="2" customFormat="1" ht="30" x14ac:dyDescent="0.25">
      <c r="A2569" s="13">
        <f t="shared" si="39"/>
        <v>2409</v>
      </c>
      <c r="B2569" s="10">
        <v>1910106</v>
      </c>
      <c r="C2569" s="10">
        <v>403032</v>
      </c>
      <c r="D2569" s="2" t="s">
        <v>283</v>
      </c>
      <c r="E2569" s="10">
        <v>8</v>
      </c>
      <c r="F2569" s="11">
        <v>65.400000000000006</v>
      </c>
      <c r="G2569" s="12">
        <v>0.2</v>
      </c>
    </row>
    <row r="2570" spans="1:7" s="2" customFormat="1" ht="30" x14ac:dyDescent="0.25">
      <c r="A2570" s="13">
        <f t="shared" si="39"/>
        <v>2410</v>
      </c>
      <c r="B2570" s="10">
        <v>1910124</v>
      </c>
      <c r="C2570" s="10">
        <v>435660</v>
      </c>
      <c r="D2570" s="2" t="s">
        <v>284</v>
      </c>
      <c r="E2570" s="10">
        <v>8</v>
      </c>
      <c r="F2570" s="11">
        <v>81.86</v>
      </c>
      <c r="G2570" s="12">
        <v>0.2</v>
      </c>
    </row>
    <row r="2571" spans="1:7" s="2" customFormat="1" ht="30" x14ac:dyDescent="0.25">
      <c r="A2571" s="13">
        <f t="shared" si="39"/>
        <v>2411</v>
      </c>
      <c r="B2571" s="10">
        <v>1910200</v>
      </c>
      <c r="C2571" s="10">
        <v>435080</v>
      </c>
      <c r="D2571" s="2" t="s">
        <v>285</v>
      </c>
      <c r="E2571" s="10">
        <v>8</v>
      </c>
      <c r="F2571" s="11">
        <v>98.09</v>
      </c>
      <c r="G2571" s="12">
        <v>0.2</v>
      </c>
    </row>
    <row r="2572" spans="1:7" s="2" customFormat="1" ht="30" x14ac:dyDescent="0.25">
      <c r="A2572" s="13">
        <f t="shared" si="39"/>
        <v>2412</v>
      </c>
      <c r="B2572" s="10">
        <v>1910125</v>
      </c>
      <c r="C2572" s="10">
        <v>435668</v>
      </c>
      <c r="D2572" s="2" t="s">
        <v>286</v>
      </c>
      <c r="E2572" s="10">
        <v>8</v>
      </c>
      <c r="F2572" s="11">
        <v>81.86</v>
      </c>
      <c r="G2572" s="12">
        <v>0.2</v>
      </c>
    </row>
    <row r="2573" spans="1:7" s="2" customFormat="1" ht="30" x14ac:dyDescent="0.25">
      <c r="A2573" s="13">
        <f t="shared" ref="A2573:A2633" si="40">IF(B2573&gt;1,IF(B2572&gt;1,A2572+1,IF(B2571&gt;1,A2571+1,IF(B2570&gt;1,A2570+1,A2569+1))),"")</f>
        <v>2413</v>
      </c>
      <c r="B2573" s="10">
        <v>1910174</v>
      </c>
      <c r="C2573" s="10" t="s">
        <v>304</v>
      </c>
      <c r="D2573" s="2" t="s">
        <v>2186</v>
      </c>
      <c r="E2573" s="10">
        <v>8</v>
      </c>
      <c r="F2573" s="11">
        <v>98.09</v>
      </c>
      <c r="G2573" s="12">
        <v>0.2</v>
      </c>
    </row>
    <row r="2574" spans="1:7" s="2" customFormat="1" ht="30" x14ac:dyDescent="0.25">
      <c r="A2574" s="13">
        <f t="shared" si="40"/>
        <v>2414</v>
      </c>
      <c r="B2574" s="10">
        <v>1910173</v>
      </c>
      <c r="C2574" s="10">
        <v>435083</v>
      </c>
      <c r="D2574" s="2" t="s">
        <v>287</v>
      </c>
      <c r="E2574" s="10">
        <v>8</v>
      </c>
      <c r="F2574" s="11">
        <v>98.09</v>
      </c>
      <c r="G2574" s="12">
        <v>0.2</v>
      </c>
    </row>
    <row r="2575" spans="1:7" s="2" customFormat="1" ht="30" x14ac:dyDescent="0.25">
      <c r="A2575" s="13">
        <f t="shared" si="40"/>
        <v>2415</v>
      </c>
      <c r="B2575" s="10">
        <v>1910172</v>
      </c>
      <c r="C2575" s="10">
        <v>435084</v>
      </c>
      <c r="D2575" s="2" t="s">
        <v>288</v>
      </c>
      <c r="E2575" s="10">
        <v>8</v>
      </c>
      <c r="F2575" s="11">
        <v>98.09</v>
      </c>
      <c r="G2575" s="12">
        <v>0.2</v>
      </c>
    </row>
    <row r="2576" spans="1:7" s="2" customFormat="1" ht="30" x14ac:dyDescent="0.25">
      <c r="A2576" s="13">
        <f t="shared" si="40"/>
        <v>2416</v>
      </c>
      <c r="B2576" s="10">
        <v>1910175</v>
      </c>
      <c r="C2576" s="10">
        <v>435085</v>
      </c>
      <c r="D2576" s="2" t="s">
        <v>289</v>
      </c>
      <c r="E2576" s="10">
        <v>8</v>
      </c>
      <c r="F2576" s="11">
        <v>98.09</v>
      </c>
      <c r="G2576" s="12">
        <v>0.2</v>
      </c>
    </row>
    <row r="2577" spans="1:7" s="2" customFormat="1" ht="30" x14ac:dyDescent="0.25">
      <c r="A2577" s="13">
        <f t="shared" si="40"/>
        <v>2417</v>
      </c>
      <c r="B2577" s="10">
        <v>1910208</v>
      </c>
      <c r="C2577" s="10" t="s">
        <v>304</v>
      </c>
      <c r="D2577" s="2" t="s">
        <v>2187</v>
      </c>
      <c r="E2577" s="10">
        <v>8</v>
      </c>
      <c r="F2577" s="11">
        <v>98.09</v>
      </c>
      <c r="G2577" s="12">
        <v>0.2</v>
      </c>
    </row>
    <row r="2578" spans="1:7" s="2" customFormat="1" ht="30" x14ac:dyDescent="0.25">
      <c r="A2578" s="13">
        <f t="shared" si="40"/>
        <v>2418</v>
      </c>
      <c r="B2578" s="10">
        <v>1910225</v>
      </c>
      <c r="C2578" s="10" t="s">
        <v>304</v>
      </c>
      <c r="D2578" s="2" t="s">
        <v>290</v>
      </c>
      <c r="E2578" s="10">
        <v>8</v>
      </c>
      <c r="F2578" s="11">
        <v>98.09</v>
      </c>
      <c r="G2578" s="12">
        <v>0.2</v>
      </c>
    </row>
    <row r="2579" spans="1:7" s="2" customFormat="1" ht="30" x14ac:dyDescent="0.25">
      <c r="A2579" s="13">
        <f t="shared" si="40"/>
        <v>2419</v>
      </c>
      <c r="B2579" s="10">
        <v>1910195</v>
      </c>
      <c r="C2579" s="10" t="s">
        <v>304</v>
      </c>
      <c r="D2579" s="2" t="s">
        <v>2188</v>
      </c>
      <c r="E2579" s="10">
        <v>8</v>
      </c>
      <c r="F2579" s="11">
        <v>98.09</v>
      </c>
      <c r="G2579" s="12">
        <v>0.2</v>
      </c>
    </row>
    <row r="2580" spans="1:7" s="2" customFormat="1" ht="30" x14ac:dyDescent="0.25">
      <c r="A2580" s="13">
        <f t="shared" si="40"/>
        <v>2420</v>
      </c>
      <c r="B2580" s="10">
        <v>1910107</v>
      </c>
      <c r="C2580" s="10">
        <v>403035</v>
      </c>
      <c r="D2580" s="2" t="s">
        <v>291</v>
      </c>
      <c r="E2580" s="10">
        <v>10</v>
      </c>
      <c r="F2580" s="11">
        <v>55.63</v>
      </c>
      <c r="G2580" s="12">
        <v>0.2</v>
      </c>
    </row>
    <row r="2581" spans="1:7" s="2" customFormat="1" ht="30" x14ac:dyDescent="0.25">
      <c r="A2581" s="13">
        <f t="shared" si="40"/>
        <v>2421</v>
      </c>
      <c r="B2581" s="10">
        <v>1910108</v>
      </c>
      <c r="C2581" s="10">
        <v>399409</v>
      </c>
      <c r="D2581" s="2" t="s">
        <v>292</v>
      </c>
      <c r="E2581" s="10">
        <v>10</v>
      </c>
      <c r="F2581" s="11">
        <v>55.63</v>
      </c>
      <c r="G2581" s="12">
        <v>0.2</v>
      </c>
    </row>
    <row r="2582" spans="1:7" s="2" customFormat="1" ht="30" x14ac:dyDescent="0.25">
      <c r="A2582" s="13">
        <f t="shared" si="40"/>
        <v>2422</v>
      </c>
      <c r="B2582" s="10">
        <v>1910126</v>
      </c>
      <c r="C2582" s="10" t="s">
        <v>304</v>
      </c>
      <c r="D2582" s="2" t="s">
        <v>2189</v>
      </c>
      <c r="E2582" s="10">
        <v>10</v>
      </c>
      <c r="F2582" s="11">
        <v>69.53</v>
      </c>
      <c r="G2582" s="12">
        <v>0.2</v>
      </c>
    </row>
    <row r="2583" spans="1:7" s="2" customFormat="1" ht="30" x14ac:dyDescent="0.25">
      <c r="A2583" s="13">
        <f t="shared" si="40"/>
        <v>2423</v>
      </c>
      <c r="B2583" s="10">
        <v>1910127</v>
      </c>
      <c r="C2583" s="10" t="s">
        <v>304</v>
      </c>
      <c r="D2583" s="2" t="s">
        <v>2190</v>
      </c>
      <c r="E2583" s="10">
        <v>10</v>
      </c>
      <c r="F2583" s="11">
        <v>69.53</v>
      </c>
      <c r="G2583" s="12">
        <v>0.2</v>
      </c>
    </row>
    <row r="2584" spans="1:7" s="2" customFormat="1" ht="30" x14ac:dyDescent="0.25">
      <c r="A2584" s="13">
        <f t="shared" si="40"/>
        <v>2424</v>
      </c>
      <c r="B2584" s="10">
        <v>1910240</v>
      </c>
      <c r="C2584" s="10" t="s">
        <v>304</v>
      </c>
      <c r="D2584" s="2" t="s">
        <v>2191</v>
      </c>
      <c r="E2584" s="10">
        <v>10</v>
      </c>
      <c r="F2584" s="11">
        <v>83.44</v>
      </c>
      <c r="G2584" s="12">
        <v>0.2</v>
      </c>
    </row>
    <row r="2585" spans="1:7" s="2" customFormat="1" ht="30" x14ac:dyDescent="0.25">
      <c r="A2585" s="13">
        <f t="shared" si="40"/>
        <v>2425</v>
      </c>
      <c r="B2585" s="10">
        <v>1910157</v>
      </c>
      <c r="C2585" s="10" t="s">
        <v>304</v>
      </c>
      <c r="D2585" s="2" t="s">
        <v>2192</v>
      </c>
      <c r="E2585" s="10">
        <v>10</v>
      </c>
      <c r="F2585" s="11">
        <v>76.959999999999994</v>
      </c>
      <c r="G2585" s="12">
        <v>0.2</v>
      </c>
    </row>
    <row r="2586" spans="1:7" s="2" customFormat="1" ht="30" x14ac:dyDescent="0.25">
      <c r="A2586" s="13">
        <f t="shared" si="40"/>
        <v>2426</v>
      </c>
      <c r="B2586" s="10">
        <v>1910158</v>
      </c>
      <c r="C2586" s="10" t="s">
        <v>304</v>
      </c>
      <c r="D2586" s="2" t="s">
        <v>2193</v>
      </c>
      <c r="E2586" s="10">
        <v>10</v>
      </c>
      <c r="F2586" s="11">
        <v>76.959999999999994</v>
      </c>
      <c r="G2586" s="12">
        <v>0.2</v>
      </c>
    </row>
    <row r="2587" spans="1:7" s="2" customFormat="1" ht="30" x14ac:dyDescent="0.25">
      <c r="A2587" s="13">
        <f t="shared" si="40"/>
        <v>2427</v>
      </c>
      <c r="B2587" s="10">
        <v>1910147</v>
      </c>
      <c r="C2587" s="10" t="s">
        <v>304</v>
      </c>
      <c r="D2587" s="2" t="s">
        <v>2194</v>
      </c>
      <c r="E2587" s="10">
        <v>1</v>
      </c>
      <c r="F2587" s="11">
        <v>96.17</v>
      </c>
      <c r="G2587" s="12">
        <v>0.2</v>
      </c>
    </row>
    <row r="2588" spans="1:7" s="2" customFormat="1" ht="30" x14ac:dyDescent="0.25">
      <c r="A2588" s="13">
        <f t="shared" si="40"/>
        <v>2428</v>
      </c>
      <c r="B2588" s="10">
        <v>1910148</v>
      </c>
      <c r="C2588" s="10" t="s">
        <v>304</v>
      </c>
      <c r="D2588" s="2" t="s">
        <v>2195</v>
      </c>
      <c r="E2588" s="10">
        <v>10</v>
      </c>
      <c r="F2588" s="11">
        <v>96.17</v>
      </c>
      <c r="G2588" s="12">
        <v>0.2</v>
      </c>
    </row>
    <row r="2589" spans="1:7" s="2" customFormat="1" ht="30" x14ac:dyDescent="0.25">
      <c r="A2589" s="13">
        <f t="shared" si="40"/>
        <v>2429</v>
      </c>
      <c r="B2589" s="10">
        <v>1910109</v>
      </c>
      <c r="C2589" s="10">
        <v>435098</v>
      </c>
      <c r="D2589" s="2" t="s">
        <v>293</v>
      </c>
      <c r="E2589" s="10">
        <v>10</v>
      </c>
      <c r="F2589" s="11">
        <v>81</v>
      </c>
      <c r="G2589" s="12">
        <v>0.2</v>
      </c>
    </row>
    <row r="2590" spans="1:7" s="2" customFormat="1" ht="30" x14ac:dyDescent="0.25">
      <c r="A2590" s="13">
        <f t="shared" si="40"/>
        <v>2430</v>
      </c>
      <c r="B2590" s="10">
        <v>1910110</v>
      </c>
      <c r="C2590" s="10">
        <v>435099</v>
      </c>
      <c r="D2590" s="2" t="s">
        <v>294</v>
      </c>
      <c r="E2590" s="10">
        <v>10</v>
      </c>
      <c r="F2590" s="11">
        <v>81</v>
      </c>
      <c r="G2590" s="12">
        <v>0.2</v>
      </c>
    </row>
    <row r="2591" spans="1:7" s="2" customFormat="1" ht="30" x14ac:dyDescent="0.25">
      <c r="A2591" s="13">
        <f t="shared" si="40"/>
        <v>2431</v>
      </c>
      <c r="B2591" s="10">
        <v>1910128</v>
      </c>
      <c r="C2591" s="10" t="s">
        <v>304</v>
      </c>
      <c r="D2591" s="2" t="s">
        <v>2196</v>
      </c>
      <c r="E2591" s="10">
        <v>10</v>
      </c>
      <c r="F2591" s="11">
        <v>101.26</v>
      </c>
      <c r="G2591" s="12">
        <v>0.2</v>
      </c>
    </row>
    <row r="2592" spans="1:7" s="2" customFormat="1" ht="30" x14ac:dyDescent="0.25">
      <c r="A2592" s="13">
        <f t="shared" si="40"/>
        <v>2432</v>
      </c>
      <c r="B2592" s="10">
        <v>1910203</v>
      </c>
      <c r="C2592" s="10" t="s">
        <v>304</v>
      </c>
      <c r="D2592" s="2" t="s">
        <v>2197</v>
      </c>
      <c r="E2592" s="10">
        <v>10</v>
      </c>
      <c r="F2592" s="11">
        <v>115.4</v>
      </c>
      <c r="G2592" s="12">
        <v>0.2</v>
      </c>
    </row>
    <row r="2593" spans="1:7" s="2" customFormat="1" ht="30" x14ac:dyDescent="0.25">
      <c r="A2593" s="13">
        <f t="shared" si="40"/>
        <v>2433</v>
      </c>
      <c r="B2593" s="10">
        <v>1910129</v>
      </c>
      <c r="C2593" s="10" t="s">
        <v>304</v>
      </c>
      <c r="D2593" s="2" t="s">
        <v>2198</v>
      </c>
      <c r="E2593" s="10">
        <v>10</v>
      </c>
      <c r="F2593" s="11">
        <v>101.26</v>
      </c>
      <c r="G2593" s="12">
        <v>0.2</v>
      </c>
    </row>
    <row r="2594" spans="1:7" s="2" customFormat="1" ht="30" x14ac:dyDescent="0.25">
      <c r="A2594" s="13">
        <f t="shared" si="40"/>
        <v>2434</v>
      </c>
      <c r="B2594" s="10">
        <v>1910194</v>
      </c>
      <c r="C2594" s="10" t="s">
        <v>304</v>
      </c>
      <c r="D2594" s="2" t="s">
        <v>2199</v>
      </c>
      <c r="E2594" s="10">
        <v>10</v>
      </c>
      <c r="F2594" s="11">
        <v>121.51</v>
      </c>
      <c r="G2594" s="12">
        <v>0.2</v>
      </c>
    </row>
    <row r="2595" spans="1:7" s="2" customFormat="1" ht="30" x14ac:dyDescent="0.25">
      <c r="A2595" s="13">
        <f t="shared" si="40"/>
        <v>2435</v>
      </c>
      <c r="B2595" s="10">
        <v>1910193</v>
      </c>
      <c r="C2595" s="10" t="s">
        <v>304</v>
      </c>
      <c r="D2595" s="2" t="s">
        <v>2200</v>
      </c>
      <c r="E2595" s="10">
        <v>10</v>
      </c>
      <c r="F2595" s="11">
        <v>127.95</v>
      </c>
      <c r="G2595" s="12">
        <v>0.2</v>
      </c>
    </row>
    <row r="2596" spans="1:7" s="2" customFormat="1" ht="30" x14ac:dyDescent="0.25">
      <c r="A2596" s="13">
        <f t="shared" si="40"/>
        <v>2436</v>
      </c>
      <c r="B2596" s="10">
        <v>1910111</v>
      </c>
      <c r="C2596" s="10">
        <v>410945</v>
      </c>
      <c r="D2596" s="2" t="s">
        <v>295</v>
      </c>
      <c r="E2596" s="10">
        <v>5</v>
      </c>
      <c r="F2596" s="11">
        <v>131.77000000000001</v>
      </c>
      <c r="G2596" s="12">
        <v>0.2</v>
      </c>
    </row>
    <row r="2597" spans="1:7" s="2" customFormat="1" ht="30" x14ac:dyDescent="0.25">
      <c r="A2597" s="13">
        <f t="shared" si="40"/>
        <v>2437</v>
      </c>
      <c r="B2597" s="10">
        <v>1910112</v>
      </c>
      <c r="C2597" s="10">
        <v>435107</v>
      </c>
      <c r="D2597" s="2" t="s">
        <v>296</v>
      </c>
      <c r="E2597" s="10">
        <v>5</v>
      </c>
      <c r="F2597" s="11">
        <v>131.77000000000001</v>
      </c>
      <c r="G2597" s="12">
        <v>0.2</v>
      </c>
    </row>
    <row r="2598" spans="1:7" s="2" customFormat="1" ht="30" x14ac:dyDescent="0.25">
      <c r="A2598" s="13">
        <f t="shared" si="40"/>
        <v>2438</v>
      </c>
      <c r="B2598" s="10">
        <v>1910130</v>
      </c>
      <c r="C2598" s="10">
        <v>435109</v>
      </c>
      <c r="D2598" s="2" t="s">
        <v>297</v>
      </c>
      <c r="E2598" s="10">
        <v>5</v>
      </c>
      <c r="F2598" s="11">
        <v>164.7</v>
      </c>
      <c r="G2598" s="12">
        <v>0.2</v>
      </c>
    </row>
    <row r="2599" spans="1:7" s="2" customFormat="1" ht="30" x14ac:dyDescent="0.25">
      <c r="A2599" s="13">
        <f t="shared" si="40"/>
        <v>2439</v>
      </c>
      <c r="B2599" s="10">
        <v>1910131</v>
      </c>
      <c r="C2599" s="10">
        <v>435111</v>
      </c>
      <c r="D2599" s="2" t="s">
        <v>298</v>
      </c>
      <c r="E2599" s="10">
        <v>5</v>
      </c>
      <c r="F2599" s="11">
        <v>164.7</v>
      </c>
      <c r="G2599" s="12">
        <v>0.2</v>
      </c>
    </row>
    <row r="2600" spans="1:7" s="2" customFormat="1" ht="30" x14ac:dyDescent="0.25">
      <c r="A2600" s="13">
        <f t="shared" si="40"/>
        <v>2440</v>
      </c>
      <c r="B2600" s="10">
        <v>1910178</v>
      </c>
      <c r="C2600" s="10" t="s">
        <v>304</v>
      </c>
      <c r="D2600" s="2" t="s">
        <v>2201</v>
      </c>
      <c r="E2600" s="10">
        <v>5</v>
      </c>
      <c r="F2600" s="11">
        <v>197.65</v>
      </c>
      <c r="G2600" s="12">
        <v>0.2</v>
      </c>
    </row>
    <row r="2601" spans="1:7" s="2" customFormat="1" ht="30" x14ac:dyDescent="0.25">
      <c r="A2601" s="13">
        <f t="shared" si="40"/>
        <v>2441</v>
      </c>
      <c r="B2601" s="10">
        <v>1910209</v>
      </c>
      <c r="C2601" s="10" t="s">
        <v>304</v>
      </c>
      <c r="D2601" s="2" t="s">
        <v>2202</v>
      </c>
      <c r="E2601" s="10">
        <v>5</v>
      </c>
      <c r="F2601" s="11">
        <v>197.65</v>
      </c>
      <c r="G2601" s="12">
        <v>0.2</v>
      </c>
    </row>
    <row r="2602" spans="1:7" s="2" customFormat="1" ht="30" x14ac:dyDescent="0.25">
      <c r="A2602" s="13">
        <f t="shared" si="40"/>
        <v>2442</v>
      </c>
      <c r="B2602" s="10">
        <v>1910177</v>
      </c>
      <c r="C2602" s="10">
        <v>435112</v>
      </c>
      <c r="D2602" s="2" t="s">
        <v>299</v>
      </c>
      <c r="E2602" s="10">
        <v>12</v>
      </c>
      <c r="F2602" s="11">
        <v>197.65</v>
      </c>
      <c r="G2602" s="12">
        <v>0.2</v>
      </c>
    </row>
    <row r="2603" spans="1:7" s="2" customFormat="1" ht="30" x14ac:dyDescent="0.25">
      <c r="A2603" s="13">
        <f t="shared" si="40"/>
        <v>2443</v>
      </c>
      <c r="B2603" s="10">
        <v>1910176</v>
      </c>
      <c r="C2603" s="10" t="s">
        <v>304</v>
      </c>
      <c r="D2603" s="2" t="s">
        <v>2203</v>
      </c>
      <c r="E2603" s="10">
        <v>5</v>
      </c>
      <c r="F2603" s="11">
        <v>197.65</v>
      </c>
      <c r="G2603" s="12">
        <v>0.2</v>
      </c>
    </row>
    <row r="2604" spans="1:7" s="2" customFormat="1" ht="30" x14ac:dyDescent="0.25">
      <c r="A2604" s="13">
        <f t="shared" si="40"/>
        <v>2444</v>
      </c>
      <c r="B2604" s="10">
        <v>1910171</v>
      </c>
      <c r="C2604" s="10">
        <v>435114</v>
      </c>
      <c r="D2604" s="2" t="s">
        <v>300</v>
      </c>
      <c r="E2604" s="10">
        <v>5</v>
      </c>
      <c r="F2604" s="11">
        <v>197.65</v>
      </c>
      <c r="G2604" s="12">
        <v>0.2</v>
      </c>
    </row>
    <row r="2605" spans="1:7" s="2" customFormat="1" ht="30" x14ac:dyDescent="0.25">
      <c r="A2605" s="13">
        <f t="shared" si="40"/>
        <v>2445</v>
      </c>
      <c r="B2605" s="10">
        <v>1910204</v>
      </c>
      <c r="C2605" s="10" t="s">
        <v>304</v>
      </c>
      <c r="D2605" s="2" t="s">
        <v>2204</v>
      </c>
      <c r="E2605" s="10">
        <v>5</v>
      </c>
      <c r="F2605" s="11">
        <v>197.65</v>
      </c>
      <c r="G2605" s="12">
        <v>0.2</v>
      </c>
    </row>
    <row r="2606" spans="1:7" s="2" customFormat="1" ht="30" x14ac:dyDescent="0.25">
      <c r="A2606" s="13">
        <f t="shared" si="40"/>
        <v>2446</v>
      </c>
      <c r="B2606" s="10">
        <v>1910226</v>
      </c>
      <c r="C2606" s="10" t="s">
        <v>304</v>
      </c>
      <c r="D2606" s="2" t="s">
        <v>301</v>
      </c>
      <c r="E2606" s="10">
        <v>5</v>
      </c>
      <c r="F2606" s="11">
        <v>197.65</v>
      </c>
      <c r="G2606" s="12">
        <v>0.2</v>
      </c>
    </row>
    <row r="2607" spans="1:7" s="2" customFormat="1" ht="30" x14ac:dyDescent="0.25">
      <c r="A2607" s="13">
        <f t="shared" si="40"/>
        <v>2447</v>
      </c>
      <c r="B2607" s="10">
        <v>1910205</v>
      </c>
      <c r="C2607" s="10" t="s">
        <v>304</v>
      </c>
      <c r="D2607" s="2" t="s">
        <v>2205</v>
      </c>
      <c r="E2607" s="10">
        <v>5</v>
      </c>
      <c r="F2607" s="11">
        <v>197.65</v>
      </c>
      <c r="G2607" s="12">
        <v>0.2</v>
      </c>
    </row>
    <row r="2608" spans="1:7" s="2" customFormat="1" ht="30" x14ac:dyDescent="0.25">
      <c r="A2608" s="13">
        <f t="shared" si="40"/>
        <v>2448</v>
      </c>
      <c r="B2608" s="10">
        <v>1910228</v>
      </c>
      <c r="C2608" s="10" t="s">
        <v>304</v>
      </c>
      <c r="D2608" s="2" t="s">
        <v>2206</v>
      </c>
      <c r="E2608" s="10">
        <v>5</v>
      </c>
      <c r="F2608" s="11">
        <v>191.73</v>
      </c>
      <c r="G2608" s="12">
        <v>0.2</v>
      </c>
    </row>
    <row r="2609" spans="1:7" s="2" customFormat="1" ht="30" x14ac:dyDescent="0.25">
      <c r="A2609" s="13">
        <f t="shared" si="40"/>
        <v>2449</v>
      </c>
      <c r="B2609" s="10">
        <v>1910229</v>
      </c>
      <c r="C2609" s="10" t="s">
        <v>304</v>
      </c>
      <c r="D2609" s="2" t="s">
        <v>2207</v>
      </c>
      <c r="E2609" s="10">
        <v>5</v>
      </c>
      <c r="F2609" s="11">
        <v>191.73</v>
      </c>
      <c r="G2609" s="12">
        <v>0.2</v>
      </c>
    </row>
    <row r="2610" spans="1:7" s="2" customFormat="1" ht="30" x14ac:dyDescent="0.25">
      <c r="A2610" s="13">
        <f t="shared" si="40"/>
        <v>2450</v>
      </c>
      <c r="B2610" s="10">
        <v>1910227</v>
      </c>
      <c r="C2610" s="10" t="s">
        <v>304</v>
      </c>
      <c r="D2610" s="2" t="s">
        <v>2208</v>
      </c>
      <c r="E2610" s="10">
        <v>5</v>
      </c>
      <c r="F2610" s="11">
        <v>191.73</v>
      </c>
      <c r="G2610" s="12">
        <v>0.2</v>
      </c>
    </row>
    <row r="2611" spans="1:7" s="2" customFormat="1" ht="30" x14ac:dyDescent="0.25">
      <c r="A2611" s="13">
        <f t="shared" si="40"/>
        <v>2451</v>
      </c>
      <c r="B2611" s="10">
        <v>1910233</v>
      </c>
      <c r="C2611" s="10" t="s">
        <v>304</v>
      </c>
      <c r="D2611" s="2" t="s">
        <v>2209</v>
      </c>
      <c r="E2611" s="10">
        <v>5</v>
      </c>
      <c r="F2611" s="11">
        <v>73.150000000000006</v>
      </c>
      <c r="G2611" s="12">
        <v>0.2</v>
      </c>
    </row>
    <row r="2612" spans="1:7" s="2" customFormat="1" ht="30" x14ac:dyDescent="0.25">
      <c r="A2612" s="13">
        <f t="shared" si="40"/>
        <v>2452</v>
      </c>
      <c r="B2612" s="10">
        <v>1910190</v>
      </c>
      <c r="C2612" s="10" t="s">
        <v>304</v>
      </c>
      <c r="D2612" s="2" t="s">
        <v>2210</v>
      </c>
      <c r="E2612" s="10">
        <v>20</v>
      </c>
      <c r="F2612" s="11">
        <v>70.14</v>
      </c>
      <c r="G2612" s="12">
        <v>0.2</v>
      </c>
    </row>
    <row r="2613" spans="1:7" s="2" customFormat="1" ht="30" x14ac:dyDescent="0.25">
      <c r="A2613" s="13">
        <f t="shared" si="40"/>
        <v>2453</v>
      </c>
      <c r="B2613" s="10">
        <v>1910202</v>
      </c>
      <c r="C2613" s="10" t="s">
        <v>304</v>
      </c>
      <c r="D2613" s="2" t="s">
        <v>2211</v>
      </c>
      <c r="E2613" s="10">
        <v>15</v>
      </c>
      <c r="F2613" s="11">
        <v>70.14</v>
      </c>
      <c r="G2613" s="12">
        <v>0.2</v>
      </c>
    </row>
    <row r="2614" spans="1:7" s="2" customFormat="1" ht="30" x14ac:dyDescent="0.25">
      <c r="A2614" s="13">
        <f t="shared" si="40"/>
        <v>2454</v>
      </c>
      <c r="B2614" s="10">
        <v>1910217</v>
      </c>
      <c r="C2614" s="10" t="s">
        <v>304</v>
      </c>
      <c r="D2614" s="2" t="s">
        <v>2212</v>
      </c>
      <c r="E2614" s="10">
        <v>10</v>
      </c>
      <c r="F2614" s="11">
        <v>134.81</v>
      </c>
      <c r="G2614" s="12">
        <v>0.2</v>
      </c>
    </row>
    <row r="2615" spans="1:7" s="2" customFormat="1" ht="30" x14ac:dyDescent="0.25">
      <c r="A2615" s="13">
        <f t="shared" si="40"/>
        <v>2455</v>
      </c>
      <c r="B2615" s="10">
        <v>1910215</v>
      </c>
      <c r="C2615" s="10" t="s">
        <v>304</v>
      </c>
      <c r="D2615" s="2" t="s">
        <v>2213</v>
      </c>
      <c r="E2615" s="10">
        <v>10</v>
      </c>
      <c r="F2615" s="11">
        <v>134.81</v>
      </c>
      <c r="G2615" s="12">
        <v>0.2</v>
      </c>
    </row>
    <row r="2616" spans="1:7" s="2" customFormat="1" ht="30" x14ac:dyDescent="0.25">
      <c r="A2616" s="13">
        <f t="shared" si="40"/>
        <v>2456</v>
      </c>
      <c r="B2616" s="10">
        <v>1910191</v>
      </c>
      <c r="C2616" s="10" t="s">
        <v>304</v>
      </c>
      <c r="D2616" s="2" t="s">
        <v>2214</v>
      </c>
      <c r="E2616" s="10">
        <v>10</v>
      </c>
      <c r="F2616" s="11">
        <v>168.5</v>
      </c>
      <c r="G2616" s="12">
        <v>0.2</v>
      </c>
    </row>
    <row r="2617" spans="1:7" s="2" customFormat="1" ht="30" x14ac:dyDescent="0.25">
      <c r="A2617" s="13">
        <f t="shared" si="40"/>
        <v>2457</v>
      </c>
      <c r="B2617" s="10">
        <v>1910114</v>
      </c>
      <c r="C2617" s="10" t="s">
        <v>304</v>
      </c>
      <c r="D2617" s="2" t="s">
        <v>302</v>
      </c>
      <c r="E2617" s="10">
        <v>5</v>
      </c>
      <c r="F2617" s="11">
        <v>139.43</v>
      </c>
      <c r="G2617" s="12">
        <v>0.2</v>
      </c>
    </row>
    <row r="2618" spans="1:7" s="2" customFormat="1" ht="30" x14ac:dyDescent="0.25">
      <c r="A2618" s="13">
        <f t="shared" si="40"/>
        <v>2458</v>
      </c>
      <c r="B2618" s="10">
        <v>1910201</v>
      </c>
      <c r="C2618" s="10" t="s">
        <v>304</v>
      </c>
      <c r="D2618" s="2" t="s">
        <v>2215</v>
      </c>
      <c r="E2618" s="10">
        <v>5</v>
      </c>
      <c r="F2618" s="11">
        <v>72.22</v>
      </c>
      <c r="G2618" s="12">
        <v>0.2</v>
      </c>
    </row>
    <row r="2619" spans="1:7" s="2" customFormat="1" ht="30" x14ac:dyDescent="0.25">
      <c r="A2619" s="13">
        <f t="shared" si="40"/>
        <v>2459</v>
      </c>
      <c r="B2619" s="10">
        <v>1910115</v>
      </c>
      <c r="C2619" s="10" t="s">
        <v>304</v>
      </c>
      <c r="D2619" s="2" t="s">
        <v>303</v>
      </c>
      <c r="E2619" s="10">
        <v>5</v>
      </c>
      <c r="F2619" s="11">
        <v>139.43</v>
      </c>
      <c r="G2619" s="12">
        <v>0.2</v>
      </c>
    </row>
    <row r="2620" spans="1:7" s="2" customFormat="1" ht="30" x14ac:dyDescent="0.25">
      <c r="A2620" s="13">
        <f t="shared" si="40"/>
        <v>2460</v>
      </c>
      <c r="B2620" s="10">
        <v>1910133</v>
      </c>
      <c r="C2620" s="10" t="s">
        <v>304</v>
      </c>
      <c r="D2620" s="2" t="s">
        <v>2216</v>
      </c>
      <c r="E2620" s="10">
        <v>5</v>
      </c>
      <c r="F2620" s="11">
        <v>174.26</v>
      </c>
      <c r="G2620" s="12">
        <v>0.2</v>
      </c>
    </row>
    <row r="2621" spans="1:7" s="2" customFormat="1" ht="30" x14ac:dyDescent="0.25">
      <c r="A2621" s="13">
        <f t="shared" si="40"/>
        <v>2461</v>
      </c>
      <c r="B2621" s="10">
        <v>1910134</v>
      </c>
      <c r="C2621" s="10" t="s">
        <v>304</v>
      </c>
      <c r="D2621" s="2" t="s">
        <v>2217</v>
      </c>
      <c r="E2621" s="10">
        <v>5</v>
      </c>
      <c r="F2621" s="11">
        <v>174.26</v>
      </c>
      <c r="G2621" s="12">
        <v>0.2</v>
      </c>
    </row>
    <row r="2622" spans="1:7" s="2" customFormat="1" ht="30" x14ac:dyDescent="0.25">
      <c r="A2622" s="13">
        <f t="shared" si="40"/>
        <v>2462</v>
      </c>
      <c r="B2622" s="10">
        <v>1910149</v>
      </c>
      <c r="C2622" s="10" t="s">
        <v>304</v>
      </c>
      <c r="D2622" s="2" t="s">
        <v>2218</v>
      </c>
      <c r="E2622" s="10">
        <v>100</v>
      </c>
      <c r="F2622" s="11">
        <v>9.5500000000000007</v>
      </c>
      <c r="G2622" s="12">
        <v>0.2</v>
      </c>
    </row>
    <row r="2623" spans="1:7" s="2" customFormat="1" ht="30" x14ac:dyDescent="0.25">
      <c r="A2623" s="13">
        <f t="shared" si="40"/>
        <v>2463</v>
      </c>
      <c r="B2623" s="10">
        <v>1910150</v>
      </c>
      <c r="C2623" s="10" t="s">
        <v>304</v>
      </c>
      <c r="D2623" s="2" t="s">
        <v>2219</v>
      </c>
      <c r="E2623" s="10">
        <v>100</v>
      </c>
      <c r="F2623" s="11">
        <v>9.5500000000000007</v>
      </c>
      <c r="G2623" s="12">
        <v>0.2</v>
      </c>
    </row>
    <row r="2624" spans="1:7" s="2" customFormat="1" ht="30" x14ac:dyDescent="0.25">
      <c r="A2624" s="13">
        <f t="shared" si="40"/>
        <v>2464</v>
      </c>
      <c r="B2624" s="10">
        <v>1910139</v>
      </c>
      <c r="C2624" s="10" t="s">
        <v>304</v>
      </c>
      <c r="D2624" s="2" t="s">
        <v>2220</v>
      </c>
      <c r="E2624" s="10">
        <v>25</v>
      </c>
      <c r="F2624" s="11">
        <v>11.95</v>
      </c>
      <c r="G2624" s="12">
        <v>0.2</v>
      </c>
    </row>
    <row r="2625" spans="1:7" s="2" customFormat="1" ht="30" x14ac:dyDescent="0.25">
      <c r="A2625" s="13">
        <f t="shared" si="40"/>
        <v>2465</v>
      </c>
      <c r="B2625" s="10">
        <v>1910140</v>
      </c>
      <c r="C2625" s="10" t="s">
        <v>304</v>
      </c>
      <c r="D2625" s="2" t="s">
        <v>2221</v>
      </c>
      <c r="E2625" s="10">
        <v>25</v>
      </c>
      <c r="F2625" s="11">
        <v>11.95</v>
      </c>
      <c r="G2625" s="12">
        <v>0.2</v>
      </c>
    </row>
    <row r="2626" spans="1:7" s="2" customFormat="1" ht="30" x14ac:dyDescent="0.25">
      <c r="A2626" s="13">
        <f t="shared" si="40"/>
        <v>2466</v>
      </c>
      <c r="B2626" s="10">
        <v>1910169</v>
      </c>
      <c r="C2626" s="10" t="s">
        <v>304</v>
      </c>
      <c r="D2626" s="2" t="s">
        <v>2222</v>
      </c>
      <c r="E2626" s="10">
        <v>55</v>
      </c>
      <c r="F2626" s="11">
        <v>23.36</v>
      </c>
      <c r="G2626" s="12">
        <v>0.2</v>
      </c>
    </row>
    <row r="2627" spans="1:7" s="2" customFormat="1" ht="30" x14ac:dyDescent="0.25">
      <c r="A2627" s="13">
        <f t="shared" si="40"/>
        <v>2467</v>
      </c>
      <c r="B2627" s="10">
        <v>1910220</v>
      </c>
      <c r="C2627" s="10" t="s">
        <v>304</v>
      </c>
      <c r="D2627" s="2" t="s">
        <v>2223</v>
      </c>
      <c r="E2627" s="10">
        <v>20</v>
      </c>
      <c r="F2627" s="11">
        <v>25.8</v>
      </c>
      <c r="G2627" s="12">
        <v>0.2</v>
      </c>
    </row>
    <row r="2628" spans="1:7" s="2" customFormat="1" x14ac:dyDescent="0.25">
      <c r="A2628" s="13" t="str">
        <f t="shared" si="40"/>
        <v/>
      </c>
      <c r="B2628" s="10"/>
      <c r="C2628" s="10" t="s">
        <v>304</v>
      </c>
      <c r="D2628" s="2" t="s">
        <v>2224</v>
      </c>
      <c r="E2628" s="10" t="s">
        <v>304</v>
      </c>
      <c r="F2628" s="11"/>
      <c r="G2628" s="12"/>
    </row>
    <row r="2629" spans="1:7" s="2" customFormat="1" ht="30" x14ac:dyDescent="0.25">
      <c r="A2629" s="13">
        <f t="shared" si="40"/>
        <v>2468</v>
      </c>
      <c r="B2629" s="10">
        <v>1950003</v>
      </c>
      <c r="C2629" s="10" t="s">
        <v>304</v>
      </c>
      <c r="D2629" s="2" t="s">
        <v>2225</v>
      </c>
      <c r="E2629" s="10">
        <v>15</v>
      </c>
      <c r="F2629" s="11">
        <v>151.80000000000001</v>
      </c>
      <c r="G2629" s="12">
        <v>0.2</v>
      </c>
    </row>
    <row r="2630" spans="1:7" s="2" customFormat="1" ht="30" x14ac:dyDescent="0.25">
      <c r="A2630" s="13">
        <f t="shared" si="40"/>
        <v>2469</v>
      </c>
      <c r="B2630" s="10">
        <v>1950001</v>
      </c>
      <c r="C2630" s="10" t="s">
        <v>304</v>
      </c>
      <c r="D2630" s="2" t="s">
        <v>2226</v>
      </c>
      <c r="E2630" s="10">
        <v>20</v>
      </c>
      <c r="F2630" s="11">
        <v>35.200000000000003</v>
      </c>
      <c r="G2630" s="12">
        <v>0.2</v>
      </c>
    </row>
    <row r="2631" spans="1:7" s="2" customFormat="1" ht="30" x14ac:dyDescent="0.25">
      <c r="A2631" s="13">
        <f t="shared" si="40"/>
        <v>2470</v>
      </c>
      <c r="B2631" s="10">
        <v>1950002</v>
      </c>
      <c r="C2631" s="10" t="s">
        <v>304</v>
      </c>
      <c r="D2631" s="2" t="s">
        <v>2227</v>
      </c>
      <c r="E2631" s="10">
        <v>15</v>
      </c>
      <c r="F2631" s="11">
        <v>36.96</v>
      </c>
      <c r="G2631" s="12">
        <v>0.2</v>
      </c>
    </row>
    <row r="2632" spans="1:7" s="2" customFormat="1" x14ac:dyDescent="0.25">
      <c r="A2632" s="13">
        <f t="shared" si="40"/>
        <v>2471</v>
      </c>
      <c r="B2632" s="10">
        <v>2040103</v>
      </c>
      <c r="C2632" s="10" t="s">
        <v>304</v>
      </c>
      <c r="D2632" s="2" t="s">
        <v>2228</v>
      </c>
      <c r="E2632" s="10">
        <v>8</v>
      </c>
      <c r="F2632" s="11">
        <v>88</v>
      </c>
      <c r="G2632" s="12">
        <v>0.2</v>
      </c>
    </row>
    <row r="2633" spans="1:7" s="2" customFormat="1" ht="30" x14ac:dyDescent="0.25">
      <c r="A2633" s="13">
        <f t="shared" si="40"/>
        <v>2472</v>
      </c>
      <c r="B2633" s="10">
        <v>2020105</v>
      </c>
      <c r="C2633" s="10" t="s">
        <v>304</v>
      </c>
      <c r="D2633" s="2" t="s">
        <v>2229</v>
      </c>
      <c r="E2633" s="10">
        <v>5</v>
      </c>
      <c r="F2633" s="11">
        <v>147.4</v>
      </c>
      <c r="G2633" s="12">
        <v>0.2</v>
      </c>
    </row>
  </sheetData>
  <mergeCells count="6">
    <mergeCell ref="A6:F6"/>
    <mergeCell ref="A1:F1"/>
    <mergeCell ref="A2:F2"/>
    <mergeCell ref="A3:F3"/>
    <mergeCell ref="A4:F4"/>
    <mergeCell ref="A5:G5"/>
  </mergeCells>
  <conditionalFormatting sqref="A9:G2633">
    <cfRule type="expression" dxfId="1" priority="1" stopIfTrue="1">
      <formula>ISBLANK($B9)</formula>
    </cfRule>
    <cfRule type="expression" dxfId="0" priority="2">
      <formula>$A9&gt;=1</formula>
    </cfRule>
  </conditionalFormatting>
  <pageMargins left="0.19685039370078741" right="0.19685039370078741" top="0.27559055118110237" bottom="0.31496062992125984" header="0.23622047244094491" footer="0.23622047244094491"/>
  <pageSetup paperSize="9" scale="6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Mike_i3</cp:lastModifiedBy>
  <cp:lastPrinted>2019-07-11T12:33:12Z</cp:lastPrinted>
  <dcterms:created xsi:type="dcterms:W3CDTF">2017-11-10T10:22:37Z</dcterms:created>
  <dcterms:modified xsi:type="dcterms:W3CDTF">2019-07-16T06:36:08Z</dcterms:modified>
</cp:coreProperties>
</file>